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МАРТ 2025\"/>
    </mc:Choice>
  </mc:AlternateContent>
  <xr:revisionPtr revIDLastSave="0" documentId="13_ncr:1_{F85CB8D8-A973-4594-9CC5-90DC7E7D07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00" i="1" l="1"/>
  <c r="L199" i="1" l="1"/>
  <c r="L194" i="1"/>
  <c r="L187" i="1"/>
  <c r="B110" i="1" l="1"/>
  <c r="B130" i="1"/>
  <c r="B150" i="1"/>
  <c r="F89" i="1"/>
  <c r="L149" i="1"/>
  <c r="L142" i="1" l="1"/>
  <c r="F59" i="1" l="1"/>
  <c r="F39" i="1"/>
  <c r="F31" i="1"/>
  <c r="F19" i="1"/>
  <c r="F11" i="1"/>
  <c r="F97" i="1" l="1"/>
  <c r="F102" i="1"/>
  <c r="J199" i="1" l="1"/>
  <c r="J194" i="1"/>
  <c r="J187" i="1"/>
  <c r="L181" i="1"/>
  <c r="L175" i="1"/>
  <c r="L161" i="1" l="1"/>
  <c r="L156" i="1"/>
  <c r="L137" i="1" l="1"/>
  <c r="L122" i="1"/>
  <c r="L117" i="1"/>
  <c r="L102" i="1"/>
  <c r="L97" i="1"/>
  <c r="J97" i="1"/>
  <c r="L89" i="1"/>
  <c r="J89" i="1"/>
  <c r="L82" i="1"/>
  <c r="L77" i="1"/>
  <c r="L69" i="1"/>
  <c r="L63" i="1"/>
  <c r="L59" i="1"/>
  <c r="L103" i="1" l="1"/>
  <c r="L83" i="1"/>
  <c r="L44" i="1"/>
  <c r="L39" i="1"/>
  <c r="F44" i="1" l="1"/>
  <c r="F24" i="1"/>
  <c r="L24" i="1"/>
  <c r="L11" i="1"/>
  <c r="L19" i="1"/>
  <c r="F45" i="1" l="1"/>
  <c r="L25" i="1"/>
  <c r="F25" i="1"/>
  <c r="B200" i="1" l="1"/>
  <c r="A200" i="1"/>
  <c r="I199" i="1"/>
  <c r="H199" i="1"/>
  <c r="G199" i="1"/>
  <c r="F199" i="1"/>
  <c r="B195" i="1"/>
  <c r="A195" i="1"/>
  <c r="I194" i="1"/>
  <c r="H194" i="1"/>
  <c r="G194" i="1"/>
  <c r="F194" i="1"/>
  <c r="B188" i="1"/>
  <c r="A188" i="1"/>
  <c r="J200" i="1"/>
  <c r="I187" i="1"/>
  <c r="H187" i="1"/>
  <c r="G187" i="1"/>
  <c r="F187" i="1"/>
  <c r="B182" i="1"/>
  <c r="A182" i="1"/>
  <c r="J181" i="1"/>
  <c r="I181" i="1"/>
  <c r="H181" i="1"/>
  <c r="G181" i="1"/>
  <c r="F181" i="1"/>
  <c r="B176" i="1"/>
  <c r="A176" i="1"/>
  <c r="J175" i="1"/>
  <c r="I175" i="1"/>
  <c r="H175" i="1"/>
  <c r="G175" i="1"/>
  <c r="F175" i="1"/>
  <c r="B168" i="1"/>
  <c r="A168" i="1"/>
  <c r="L167" i="1"/>
  <c r="J167" i="1"/>
  <c r="I167" i="1"/>
  <c r="H167" i="1"/>
  <c r="G167" i="1"/>
  <c r="F167" i="1"/>
  <c r="B162" i="1"/>
  <c r="A162" i="1"/>
  <c r="J161" i="1"/>
  <c r="I161" i="1"/>
  <c r="H161" i="1"/>
  <c r="G161" i="1"/>
  <c r="F161" i="1"/>
  <c r="B157" i="1"/>
  <c r="A157" i="1"/>
  <c r="J156" i="1"/>
  <c r="I156" i="1"/>
  <c r="H156" i="1"/>
  <c r="G156" i="1"/>
  <c r="F156" i="1"/>
  <c r="A150" i="1"/>
  <c r="L162" i="1"/>
  <c r="J149" i="1"/>
  <c r="I149" i="1"/>
  <c r="H149" i="1"/>
  <c r="G149" i="1"/>
  <c r="F149" i="1"/>
  <c r="B143" i="1"/>
  <c r="A143" i="1"/>
  <c r="J142" i="1"/>
  <c r="I142" i="1"/>
  <c r="H142" i="1"/>
  <c r="G142" i="1"/>
  <c r="F142" i="1"/>
  <c r="B138" i="1"/>
  <c r="A138" i="1"/>
  <c r="J137" i="1"/>
  <c r="I137" i="1"/>
  <c r="H137" i="1"/>
  <c r="G137" i="1"/>
  <c r="F137" i="1"/>
  <c r="A130" i="1"/>
  <c r="L129" i="1"/>
  <c r="J129" i="1"/>
  <c r="I129" i="1"/>
  <c r="H129" i="1"/>
  <c r="G129" i="1"/>
  <c r="F129" i="1"/>
  <c r="B123" i="1"/>
  <c r="A123" i="1"/>
  <c r="J122" i="1"/>
  <c r="I122" i="1"/>
  <c r="H122" i="1"/>
  <c r="G122" i="1"/>
  <c r="F122" i="1"/>
  <c r="B118" i="1"/>
  <c r="A118" i="1"/>
  <c r="J117" i="1"/>
  <c r="I117" i="1"/>
  <c r="H117" i="1"/>
  <c r="G117" i="1"/>
  <c r="F117" i="1"/>
  <c r="A110" i="1"/>
  <c r="L109" i="1"/>
  <c r="J109" i="1"/>
  <c r="I109" i="1"/>
  <c r="H109" i="1"/>
  <c r="G109" i="1"/>
  <c r="F109" i="1"/>
  <c r="B103" i="1"/>
  <c r="A103" i="1"/>
  <c r="J102" i="1"/>
  <c r="J103" i="1" s="1"/>
  <c r="I102" i="1"/>
  <c r="H102" i="1"/>
  <c r="G102" i="1"/>
  <c r="B98" i="1"/>
  <c r="A98" i="1"/>
  <c r="I97" i="1"/>
  <c r="H97" i="1"/>
  <c r="G97" i="1"/>
  <c r="B90" i="1"/>
  <c r="A90" i="1"/>
  <c r="I89" i="1"/>
  <c r="H89" i="1"/>
  <c r="G89" i="1"/>
  <c r="F103" i="1"/>
  <c r="B83" i="1"/>
  <c r="A83" i="1"/>
  <c r="J82" i="1"/>
  <c r="I82" i="1"/>
  <c r="H82" i="1"/>
  <c r="G82" i="1"/>
  <c r="F82" i="1"/>
  <c r="B78" i="1"/>
  <c r="A78" i="1"/>
  <c r="J77" i="1"/>
  <c r="I77" i="1"/>
  <c r="H77" i="1"/>
  <c r="G77" i="1"/>
  <c r="F77" i="1"/>
  <c r="B70" i="1"/>
  <c r="A70" i="1"/>
  <c r="J69" i="1"/>
  <c r="I69" i="1"/>
  <c r="H69" i="1"/>
  <c r="G69" i="1"/>
  <c r="F69" i="1"/>
  <c r="B64" i="1"/>
  <c r="A64" i="1"/>
  <c r="J63" i="1"/>
  <c r="I63" i="1"/>
  <c r="H63" i="1"/>
  <c r="G63" i="1"/>
  <c r="F63" i="1"/>
  <c r="B60" i="1"/>
  <c r="A60" i="1"/>
  <c r="J59" i="1"/>
  <c r="I59" i="1"/>
  <c r="H59" i="1"/>
  <c r="G59" i="1"/>
  <c r="B52" i="1"/>
  <c r="A52" i="1"/>
  <c r="L51" i="1"/>
  <c r="J51" i="1"/>
  <c r="I51" i="1"/>
  <c r="H51" i="1"/>
  <c r="G51" i="1"/>
  <c r="F51" i="1"/>
  <c r="B45" i="1"/>
  <c r="A45" i="1"/>
  <c r="J44" i="1"/>
  <c r="I44" i="1"/>
  <c r="H44" i="1"/>
  <c r="G44" i="1"/>
  <c r="B40" i="1"/>
  <c r="A40" i="1"/>
  <c r="J39" i="1"/>
  <c r="I39" i="1"/>
  <c r="H39" i="1"/>
  <c r="G39" i="1"/>
  <c r="B32" i="1"/>
  <c r="A32" i="1"/>
  <c r="L31" i="1"/>
  <c r="J31" i="1"/>
  <c r="I31" i="1"/>
  <c r="H31" i="1"/>
  <c r="G31" i="1"/>
  <c r="B25" i="1"/>
  <c r="A25" i="1"/>
  <c r="J24" i="1"/>
  <c r="I24" i="1"/>
  <c r="H24" i="1"/>
  <c r="G24" i="1"/>
  <c r="B20" i="1"/>
  <c r="A20" i="1"/>
  <c r="J19" i="1"/>
  <c r="I19" i="1"/>
  <c r="H19" i="1"/>
  <c r="G19" i="1"/>
  <c r="B12" i="1"/>
  <c r="A12" i="1"/>
  <c r="J11" i="1"/>
  <c r="I11" i="1"/>
  <c r="H11" i="1"/>
  <c r="G11" i="1"/>
  <c r="F162" i="1" l="1"/>
  <c r="F182" i="1"/>
  <c r="H25" i="1"/>
  <c r="J25" i="1"/>
  <c r="F200" i="1"/>
  <c r="H200" i="1"/>
  <c r="G182" i="1"/>
  <c r="G103" i="1"/>
  <c r="H182" i="1"/>
  <c r="I182" i="1"/>
  <c r="J182" i="1"/>
  <c r="H103" i="1"/>
  <c r="I103" i="1"/>
  <c r="G200" i="1"/>
  <c r="I200" i="1"/>
  <c r="H162" i="1"/>
  <c r="J162" i="1"/>
  <c r="G162" i="1"/>
  <c r="I162" i="1"/>
  <c r="G143" i="1"/>
  <c r="I143" i="1"/>
  <c r="F143" i="1"/>
  <c r="H143" i="1"/>
  <c r="J143" i="1"/>
  <c r="F123" i="1"/>
  <c r="H123" i="1"/>
  <c r="J123" i="1"/>
  <c r="G123" i="1"/>
  <c r="I123" i="1"/>
  <c r="F83" i="1"/>
  <c r="H83" i="1"/>
  <c r="J83" i="1"/>
  <c r="G83" i="1"/>
  <c r="I83" i="1"/>
  <c r="F64" i="1"/>
  <c r="H64" i="1"/>
  <c r="J64" i="1"/>
  <c r="G64" i="1"/>
  <c r="I64" i="1"/>
  <c r="H45" i="1"/>
  <c r="J45" i="1"/>
  <c r="G45" i="1"/>
  <c r="I45" i="1"/>
  <c r="G25" i="1"/>
  <c r="I25" i="1"/>
  <c r="F201" i="1" l="1"/>
  <c r="J201" i="1"/>
  <c r="H201" i="1"/>
  <c r="I201" i="1"/>
  <c r="G201" i="1"/>
  <c r="L45" i="1"/>
  <c r="L64" i="1"/>
  <c r="L123" i="1"/>
  <c r="L143" i="1"/>
  <c r="L182" i="1"/>
  <c r="L201" i="1" l="1"/>
</calcChain>
</file>

<file path=xl/sharedStrings.xml><?xml version="1.0" encoding="utf-8"?>
<sst xmlns="http://schemas.openxmlformats.org/spreadsheetml/2006/main" count="376" uniqueCount="98">
  <si>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</si>
  <si>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</si>
  <si>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</si>
  <si>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</si>
  <si>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</si>
  <si>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</si>
  <si>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</si>
  <si>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</si>
  <si>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</si>
  <si>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</si>
  <si>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</si>
  <si>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</si>
  <si>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</si>
  <si>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</si>
  <si>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</si>
  <si>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</si>
  <si>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</si>
  <si>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</si>
  <si>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</si>
  <si>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</si>
  <si>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</si>
  <si>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</si>
  <si>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</si>
  <si>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</si>
  <si>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</si>
  <si>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</si>
  <si>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</si>
  <si>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</si>
  <si>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</si>
  <si>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</si>
  <si>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</si>
  <si>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</si>
  <si>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</si>
  <si>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</si>
  <si>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</si>
  <si>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</si>
  <si>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</si>
  <si>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</si>
  <si>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ГКОУ ВО «Гусь-Хрустальная специальная (коррекционная) общеобразовательная школа - интернат»</t>
  </si>
  <si>
    <t xml:space="preserve">директор </t>
  </si>
  <si>
    <t>Бугрова Т.А.</t>
  </si>
  <si>
    <t>Омлет натуральный</t>
  </si>
  <si>
    <t>Хлеб пшеничный (батон)</t>
  </si>
  <si>
    <t>расч.</t>
  </si>
  <si>
    <t>Чай с сахаром</t>
  </si>
  <si>
    <t>Бутерброд со сливочным маслом</t>
  </si>
  <si>
    <t>Суп картофельный с рыбными консервами</t>
  </si>
  <si>
    <t>Тефтели</t>
  </si>
  <si>
    <t>Рагу из овощей</t>
  </si>
  <si>
    <t>Компот из свежих плодов</t>
  </si>
  <si>
    <t>Хлеб ржаной</t>
  </si>
  <si>
    <t>Вафли</t>
  </si>
  <si>
    <t>Сок</t>
  </si>
  <si>
    <t>Яблоко</t>
  </si>
  <si>
    <t>7-11 лет       (Отд./корп. г.Гусь-Хрустальный)</t>
  </si>
  <si>
    <t>Печень, тушенная в соусе</t>
  </si>
  <si>
    <t>Макароны отварные с маслом</t>
  </si>
  <si>
    <t>Кофейный напиток</t>
  </si>
  <si>
    <t>Суп рассольник с мясом</t>
  </si>
  <si>
    <t>Птица, тушенная в соусе</t>
  </si>
  <si>
    <t>Картофельное пюре</t>
  </si>
  <si>
    <t>Компот из сухофруктов</t>
  </si>
  <si>
    <t xml:space="preserve">Бутерброд с сыром    </t>
  </si>
  <si>
    <t>Какао</t>
  </si>
  <si>
    <t>Запеканка творожная со сметаной</t>
  </si>
  <si>
    <t>Кисель</t>
  </si>
  <si>
    <t>Винегрет овощной</t>
  </si>
  <si>
    <t>Щи из свежей капусты</t>
  </si>
  <si>
    <t>Гуляш из говядины</t>
  </si>
  <si>
    <t>Каша гречневая рассыпчатая</t>
  </si>
  <si>
    <t>Сдоба</t>
  </si>
  <si>
    <t>Каша рисовая молочная</t>
  </si>
  <si>
    <t>Борщ со свежей капустой и мясом</t>
  </si>
  <si>
    <t>Рыба, припущенная в молоке</t>
  </si>
  <si>
    <t>Бутерброд горячий с сыром</t>
  </si>
  <si>
    <t>Каша овсяная молочная</t>
  </si>
  <si>
    <t>Яйцо вареное</t>
  </si>
  <si>
    <t>Суп гороховый с мясом</t>
  </si>
  <si>
    <t>Котлета из говядины</t>
  </si>
  <si>
    <t>Капуста тушеная</t>
  </si>
  <si>
    <t>Груша</t>
  </si>
  <si>
    <t>Рис отварной</t>
  </si>
  <si>
    <t>Биточки из говядины</t>
  </si>
  <si>
    <t>Икра свекольная</t>
  </si>
  <si>
    <t>Капуста, тушенная с мясом</t>
  </si>
  <si>
    <t>Каша пшенная молочная</t>
  </si>
  <si>
    <t>Суп картофельный с крупой, мясом</t>
  </si>
  <si>
    <t>Шницель рыбный натуральный</t>
  </si>
  <si>
    <t>Рагу из птицы</t>
  </si>
  <si>
    <t>Салат картофельный с морковью</t>
  </si>
  <si>
    <t>Салат из квашеной капусты</t>
  </si>
  <si>
    <t>Салат из свеклы отварной</t>
  </si>
  <si>
    <t>бутерброд</t>
  </si>
  <si>
    <t>фрукт</t>
  </si>
  <si>
    <t xml:space="preserve">хлеб </t>
  </si>
  <si>
    <t>яйцо</t>
  </si>
  <si>
    <t>сладкое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</si>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</sst>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2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2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2" xfId="0" applyNumberFormat="1" applyFont="1" applyFill="1" applyBorder="1" applyAlignment="1" applyProtection="1">
      <alignment horizontal="center" vertical="center"/>
      <protection locked="0"/>
    </xf>
    <xf numFmtId="2" fontId="11" fillId="5" borderId="1" xfId="0" applyNumberFormat="1" applyFont="1" applyFill="1" applyBorder="1" applyAlignment="1" applyProtection="1">
      <alignment horizontal="center" vertical="center"/>
      <protection locked="0"/>
    </xf>
    <xf numFmtId="1" fontId="11" fillId="5" borderId="4" xfId="0" applyNumberFormat="1" applyFont="1" applyFill="1" applyBorder="1" applyAlignment="1" applyProtection="1">
      <alignment horizontal="center" vertical="center"/>
      <protection locked="0"/>
    </xf>
    <xf numFmtId="2" fontId="11" fillId="5" borderId="4" xfId="0" applyNumberFormat="1" applyFont="1" applyFill="1" applyBorder="1" applyAlignment="1" applyProtection="1">
      <alignment horizontal="center" vertical="center"/>
      <protection locked="0"/>
    </xf>
    <xf numFmtId="2" fontId="11" fillId="5" borderId="20" xfId="0" applyNumberFormat="1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3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13" xfId="0" applyFont="1" applyBorder="1" applyAlignment="1">
      <alignment horizontal="center"/>
    </xf>
    <xf numFmtId="0" fontId="0" fillId="3" borderId="1" xfId="0" applyFill="1" applyBorder="1"/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3" xfId="0" applyNumberFormat="1" applyFont="1" applyBorder="1" applyAlignment="1">
      <alignment horizontal="center" vertical="center" wrapText="1"/>
    </xf>
    <xf numFmtId="2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1" fillId="5" borderId="4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7" xfId="0" applyNumberFormat="1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3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1" fontId="11" fillId="5" borderId="1" xfId="0" applyNumberFormat="1" applyFont="1" applyFill="1" applyBorder="1" applyAlignment="1" applyProtection="1">
      <alignment horizontal="center" vertical="center"/>
      <protection locked="0"/>
    </xf>
    <xf numFmtId="2" fontId="11" fillId="2" borderId="20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10" xfId="0" applyNumberFormat="1" applyFont="1" applyFill="1" applyBorder="1" applyAlignment="1">
      <alignment horizontal="center" vertical="center" wrapText="1"/>
    </xf>
    <xf numFmtId="2" fontId="12" fillId="4" borderId="9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center" wrapText="1"/>
    </xf>
    <xf numFmtId="0" fontId="11" fillId="2" borderId="30" xfId="0" applyFont="1" applyFill="1" applyBorder="1" applyAlignment="1" applyProtection="1">
      <alignment horizontal="center" vertical="center" wrapText="1"/>
      <protection locked="0"/>
    </xf>
    <xf numFmtId="2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1" fillId="2" borderId="29" xfId="0" applyFont="1" applyFill="1" applyBorder="1" applyAlignment="1" applyProtection="1">
      <alignment horizontal="center" vertical="center" wrapText="1"/>
      <protection locked="0"/>
    </xf>
    <xf numFmtId="2" fontId="2" fillId="0" borderId="31" xfId="0" applyNumberFormat="1" applyFont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2" fontId="12" fillId="4" borderId="32" xfId="0" applyNumberFormat="1" applyFont="1" applyFill="1" applyBorder="1" applyAlignment="1">
      <alignment horizontal="center" vertical="center" wrapText="1"/>
    </xf>
    <xf numFmtId="2" fontId="2" fillId="2" borderId="29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2" fontId="13" fillId="0" borderId="26" xfId="0" applyNumberFormat="1" applyFont="1" applyBorder="1" applyAlignment="1">
      <alignment horizontal="center" vertical="center"/>
    </xf>
    <xf numFmtId="2" fontId="12" fillId="4" borderId="26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1" fillId="5" borderId="5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2" fontId="11" fillId="5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1"/>
  <sheetViews>
    <sheetView tabSelected="1" zoomScale="120" zoomScaleNormal="120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O106" sqref="O106"/>
    </sheetView>
  </sheetViews>
  <sheetFormatPr defaultRowHeight="12.75" x14ac:dyDescent="0.2"/>
  <cols>
    <col min="1" max="2" width="6.7109375" style="2" customWidth="1"/>
    <col min="3" max="3" width="9.85546875" style="1" customWidth="1"/>
    <col min="4" max="4" width="12.28515625" style="1" customWidth="1"/>
    <col min="5" max="5" width="39.5703125" style="2" customWidth="1"/>
    <col min="6" max="6" width="11.42578125" style="2" customWidth="1"/>
    <col min="7" max="7" width="10" style="2" customWidth="1"/>
    <col min="8" max="8" width="8.42578125" style="2" customWidth="1"/>
    <col min="9" max="9" width="8.7109375" style="2" customWidth="1"/>
    <col min="10" max="10" width="12.28515625" style="2" customWidth="1"/>
    <col min="11" max="11" width="9.5703125" style="2" customWidth="1"/>
    <col min="12" max="16384" width="9.140625" style="2"/>
  </cols>
  <sheetData>
    <row r="1" spans="1:12" ht="30" customHeight="1" x14ac:dyDescent="0.25">
      <c r="A1" s="1" t="s">
        <v>7</v>
      </c>
      <c r="C1" s="129" t="s">
        <v>38</v>
      </c>
      <c r="D1" s="130"/>
      <c r="E1" s="130"/>
      <c r="F1" s="11" t="s">
        <v>15</v>
      </c>
      <c r="G1" s="2" t="s">
        <v>16</v>
      </c>
      <c r="H1" s="123" t="s">
        <v>39</v>
      </c>
      <c r="I1" s="123"/>
      <c r="J1" s="123"/>
      <c r="K1" s="123"/>
    </row>
    <row r="2" spans="1:12" ht="18" x14ac:dyDescent="0.2">
      <c r="A2" s="19" t="s">
        <v>6</v>
      </c>
      <c r="C2" s="2"/>
      <c r="G2" s="2" t="s">
        <v>17</v>
      </c>
      <c r="H2" s="123" t="s">
        <v>40</v>
      </c>
      <c r="I2" s="123"/>
      <c r="J2" s="123"/>
      <c r="K2" s="123"/>
    </row>
    <row r="3" spans="1:12" ht="17.25" customHeight="1" x14ac:dyDescent="0.2">
      <c r="A3" s="4" t="s">
        <v>8</v>
      </c>
      <c r="C3" s="2"/>
      <c r="D3" s="3"/>
      <c r="E3" s="73" t="s">
        <v>54</v>
      </c>
      <c r="G3" s="2" t="s">
        <v>18</v>
      </c>
      <c r="H3" s="27">
        <v>1</v>
      </c>
      <c r="I3" s="27">
        <v>3</v>
      </c>
      <c r="J3" s="28">
        <v>2025</v>
      </c>
      <c r="K3" s="1"/>
    </row>
    <row r="4" spans="1:12" ht="13.5" thickBot="1" x14ac:dyDescent="0.25">
      <c r="C4" s="2"/>
      <c r="D4" s="4"/>
      <c r="H4" s="29" t="s">
        <v>35</v>
      </c>
      <c r="I4" s="29" t="s">
        <v>36</v>
      </c>
      <c r="J4" s="29" t="s">
        <v>37</v>
      </c>
    </row>
    <row r="5" spans="1:12" ht="34.5" thickBot="1" x14ac:dyDescent="0.25">
      <c r="A5" s="25" t="s">
        <v>13</v>
      </c>
      <c r="B5" s="26" t="s">
        <v>14</v>
      </c>
      <c r="C5" s="20" t="s">
        <v>0</v>
      </c>
      <c r="D5" s="20" t="s">
        <v>12</v>
      </c>
      <c r="E5" s="20" t="s">
        <v>11</v>
      </c>
      <c r="F5" s="20" t="s">
        <v>33</v>
      </c>
      <c r="G5" s="20" t="s">
        <v>1</v>
      </c>
      <c r="H5" s="20" t="s">
        <v>2</v>
      </c>
      <c r="I5" s="20" t="s">
        <v>3</v>
      </c>
      <c r="J5" s="20" t="s">
        <v>9</v>
      </c>
      <c r="K5" s="21" t="s">
        <v>10</v>
      </c>
      <c r="L5" s="21" t="s">
        <v>34</v>
      </c>
    </row>
    <row r="6" spans="1:12" ht="15" x14ac:dyDescent="0.25">
      <c r="A6" s="13">
        <v>1</v>
      </c>
      <c r="B6" s="14">
        <v>1</v>
      </c>
      <c r="C6" s="15" t="s">
        <v>19</v>
      </c>
      <c r="D6" s="5" t="s">
        <v>20</v>
      </c>
      <c r="E6" s="66" t="s">
        <v>41</v>
      </c>
      <c r="F6" s="35">
        <v>200</v>
      </c>
      <c r="G6" s="39">
        <v>18.57</v>
      </c>
      <c r="H6" s="39">
        <v>33.1</v>
      </c>
      <c r="I6" s="39">
        <v>3.52</v>
      </c>
      <c r="J6" s="42">
        <v>386.21</v>
      </c>
      <c r="K6" s="43">
        <v>210</v>
      </c>
      <c r="L6" s="43">
        <v>34.14</v>
      </c>
    </row>
    <row r="7" spans="1:12" ht="15" x14ac:dyDescent="0.25">
      <c r="A7" s="16"/>
      <c r="B7" s="12"/>
      <c r="C7" s="9"/>
      <c r="D7" s="7" t="s">
        <v>92</v>
      </c>
      <c r="E7" s="67" t="s">
        <v>45</v>
      </c>
      <c r="F7" s="40">
        <v>40</v>
      </c>
      <c r="G7" s="41">
        <v>2.29</v>
      </c>
      <c r="H7" s="41">
        <v>7.29</v>
      </c>
      <c r="I7" s="38">
        <v>14.49</v>
      </c>
      <c r="J7" s="37">
        <v>132.41999999999999</v>
      </c>
      <c r="K7" s="34">
        <v>1</v>
      </c>
      <c r="L7" s="34">
        <v>10.050000000000001</v>
      </c>
    </row>
    <row r="8" spans="1:12" ht="15" x14ac:dyDescent="0.25">
      <c r="A8" s="16"/>
      <c r="B8" s="12"/>
      <c r="C8" s="9"/>
      <c r="D8" s="7" t="s">
        <v>21</v>
      </c>
      <c r="E8" s="68" t="s">
        <v>44</v>
      </c>
      <c r="F8" s="36">
        <v>200</v>
      </c>
      <c r="G8" s="38">
        <v>7.0000000000000007E-2</v>
      </c>
      <c r="H8" s="38">
        <v>0.02</v>
      </c>
      <c r="I8" s="38">
        <v>15</v>
      </c>
      <c r="J8" s="37">
        <v>60</v>
      </c>
      <c r="K8" s="34">
        <v>376</v>
      </c>
      <c r="L8" s="34">
        <v>1.28</v>
      </c>
    </row>
    <row r="9" spans="1:12" ht="15" x14ac:dyDescent="0.25">
      <c r="A9" s="16"/>
      <c r="B9" s="12"/>
      <c r="C9" s="9"/>
      <c r="D9" s="7" t="s">
        <v>22</v>
      </c>
      <c r="E9" s="68" t="s">
        <v>42</v>
      </c>
      <c r="F9" s="31">
        <v>60</v>
      </c>
      <c r="G9" s="31">
        <v>4.74</v>
      </c>
      <c r="H9" s="57">
        <v>1.2</v>
      </c>
      <c r="I9" s="31">
        <v>28.98</v>
      </c>
      <c r="J9" s="31">
        <v>140.28</v>
      </c>
      <c r="K9" s="34" t="s">
        <v>43</v>
      </c>
      <c r="L9" s="122">
        <v>6.14</v>
      </c>
    </row>
    <row r="10" spans="1:12" ht="15" x14ac:dyDescent="0.25">
      <c r="A10" s="16"/>
      <c r="B10" s="12"/>
      <c r="C10" s="9"/>
      <c r="D10" s="6"/>
      <c r="E10" s="70"/>
      <c r="F10" s="31"/>
      <c r="G10" s="31"/>
      <c r="H10" s="31"/>
      <c r="I10" s="31"/>
      <c r="J10" s="31"/>
      <c r="K10" s="32"/>
      <c r="L10" s="32"/>
    </row>
    <row r="11" spans="1:12" ht="15.75" thickBot="1" x14ac:dyDescent="0.3">
      <c r="A11" s="44"/>
      <c r="B11" s="45"/>
      <c r="C11" s="46"/>
      <c r="D11" s="47" t="s">
        <v>32</v>
      </c>
      <c r="E11" s="71"/>
      <c r="F11" s="54">
        <f>SUM(F6:F9)</f>
        <v>500</v>
      </c>
      <c r="G11" s="54">
        <f>SUM(G6:G10)</f>
        <v>25.67</v>
      </c>
      <c r="H11" s="54">
        <f>SUM(H6:H10)</f>
        <v>41.610000000000007</v>
      </c>
      <c r="I11" s="54">
        <f>SUM(I6:I10)</f>
        <v>61.990000000000009</v>
      </c>
      <c r="J11" s="54">
        <f>SUM(J6:J10)</f>
        <v>718.91</v>
      </c>
      <c r="K11" s="55"/>
      <c r="L11" s="55">
        <f>SUM(L6:L10)</f>
        <v>51.61</v>
      </c>
    </row>
    <row r="12" spans="1:12" ht="15" x14ac:dyDescent="0.25">
      <c r="A12" s="13">
        <f>A6</f>
        <v>1</v>
      </c>
      <c r="B12" s="49">
        <f>B6</f>
        <v>1</v>
      </c>
      <c r="C12" s="15" t="s">
        <v>24</v>
      </c>
      <c r="D12" s="5" t="s">
        <v>25</v>
      </c>
      <c r="E12" s="72" t="s">
        <v>83</v>
      </c>
      <c r="F12" s="30">
        <v>60</v>
      </c>
      <c r="G12" s="39">
        <v>1.21</v>
      </c>
      <c r="H12" s="39">
        <v>0.06</v>
      </c>
      <c r="I12" s="39">
        <v>13.72</v>
      </c>
      <c r="J12" s="90">
        <v>54.7</v>
      </c>
      <c r="K12" s="43">
        <v>75</v>
      </c>
      <c r="L12" s="43">
        <v>3.14</v>
      </c>
    </row>
    <row r="13" spans="1:12" ht="15" x14ac:dyDescent="0.25">
      <c r="A13" s="16"/>
      <c r="B13" s="12"/>
      <c r="C13" s="9"/>
      <c r="D13" s="7" t="s">
        <v>26</v>
      </c>
      <c r="E13" s="68" t="s">
        <v>46</v>
      </c>
      <c r="F13" s="31">
        <v>200</v>
      </c>
      <c r="G13" s="31">
        <v>6.76</v>
      </c>
      <c r="H13" s="31">
        <v>6.62</v>
      </c>
      <c r="I13" s="57">
        <v>10.5</v>
      </c>
      <c r="J13" s="31">
        <v>128.62</v>
      </c>
      <c r="K13" s="32">
        <v>97</v>
      </c>
      <c r="L13" s="60">
        <v>27.3</v>
      </c>
    </row>
    <row r="14" spans="1:12" ht="15" x14ac:dyDescent="0.25">
      <c r="A14" s="16"/>
      <c r="B14" s="12"/>
      <c r="C14" s="9"/>
      <c r="D14" s="7" t="s">
        <v>27</v>
      </c>
      <c r="E14" s="68" t="s">
        <v>47</v>
      </c>
      <c r="F14" s="36">
        <v>150</v>
      </c>
      <c r="G14" s="31">
        <v>10.17</v>
      </c>
      <c r="H14" s="57">
        <v>11.3</v>
      </c>
      <c r="I14" s="57">
        <v>12.9</v>
      </c>
      <c r="J14" s="57">
        <v>193.6</v>
      </c>
      <c r="K14" s="32">
        <v>279</v>
      </c>
      <c r="L14" s="60">
        <v>40</v>
      </c>
    </row>
    <row r="15" spans="1:12" ht="15" x14ac:dyDescent="0.25">
      <c r="A15" s="16"/>
      <c r="B15" s="12"/>
      <c r="C15" s="9"/>
      <c r="D15" s="7" t="s">
        <v>28</v>
      </c>
      <c r="E15" s="68" t="s">
        <v>48</v>
      </c>
      <c r="F15" s="31">
        <v>180</v>
      </c>
      <c r="G15" s="31">
        <v>4.25</v>
      </c>
      <c r="H15" s="31">
        <v>26.38</v>
      </c>
      <c r="I15" s="31">
        <v>20.64</v>
      </c>
      <c r="J15" s="57">
        <v>340.8</v>
      </c>
      <c r="K15" s="32">
        <v>143</v>
      </c>
      <c r="L15" s="60">
        <v>13.2</v>
      </c>
    </row>
    <row r="16" spans="1:12" ht="15" x14ac:dyDescent="0.25">
      <c r="A16" s="16"/>
      <c r="B16" s="12"/>
      <c r="C16" s="9"/>
      <c r="D16" s="7" t="s">
        <v>21</v>
      </c>
      <c r="E16" s="68" t="s">
        <v>49</v>
      </c>
      <c r="F16" s="31">
        <v>200</v>
      </c>
      <c r="G16" s="31">
        <v>0.16</v>
      </c>
      <c r="H16" s="31">
        <v>0.16</v>
      </c>
      <c r="I16" s="31">
        <v>27.88</v>
      </c>
      <c r="J16" s="57">
        <v>114.6</v>
      </c>
      <c r="K16" s="32">
        <v>342</v>
      </c>
      <c r="L16" s="60">
        <v>6.26</v>
      </c>
    </row>
    <row r="17" spans="1:12" ht="15" x14ac:dyDescent="0.25">
      <c r="A17" s="16"/>
      <c r="B17" s="12"/>
      <c r="C17" s="9"/>
      <c r="D17" s="7" t="s">
        <v>22</v>
      </c>
      <c r="E17" s="68" t="s">
        <v>50</v>
      </c>
      <c r="F17" s="31">
        <v>70</v>
      </c>
      <c r="G17" s="31">
        <v>3.92</v>
      </c>
      <c r="H17" s="31">
        <v>1.54</v>
      </c>
      <c r="I17" s="31">
        <v>34.58</v>
      </c>
      <c r="J17" s="31">
        <v>160.93</v>
      </c>
      <c r="K17" s="34" t="s">
        <v>43</v>
      </c>
      <c r="L17" s="32">
        <v>3.56</v>
      </c>
    </row>
    <row r="18" spans="1:12" ht="15" x14ac:dyDescent="0.25">
      <c r="A18" s="16"/>
      <c r="B18" s="12"/>
      <c r="C18" s="9"/>
      <c r="D18" s="6"/>
      <c r="E18" s="70"/>
      <c r="F18" s="31"/>
      <c r="G18" s="31"/>
      <c r="H18" s="31"/>
      <c r="I18" s="31"/>
      <c r="J18" s="31"/>
      <c r="K18" s="32"/>
      <c r="L18" s="32"/>
    </row>
    <row r="19" spans="1:12" ht="15.75" thickBot="1" x14ac:dyDescent="0.3">
      <c r="A19" s="44"/>
      <c r="B19" s="45"/>
      <c r="C19" s="46"/>
      <c r="D19" s="47" t="s">
        <v>32</v>
      </c>
      <c r="E19" s="71"/>
      <c r="F19" s="54">
        <f>SUM(F12:F17)</f>
        <v>860</v>
      </c>
      <c r="G19" s="54">
        <f>SUM(G12:G18)</f>
        <v>26.47</v>
      </c>
      <c r="H19" s="58">
        <f>SUM(H12:H18)</f>
        <v>46.059999999999995</v>
      </c>
      <c r="I19" s="58">
        <f>SUM(I12:I18)</f>
        <v>120.22</v>
      </c>
      <c r="J19" s="54">
        <f>SUM(J12:J18)</f>
        <v>993.25</v>
      </c>
      <c r="K19" s="55"/>
      <c r="L19" s="55">
        <f>SUM(L12:L17)</f>
        <v>93.460000000000008</v>
      </c>
    </row>
    <row r="20" spans="1:12" ht="15" x14ac:dyDescent="0.25">
      <c r="A20" s="13">
        <f>A6</f>
        <v>1</v>
      </c>
      <c r="B20" s="49">
        <f>B6</f>
        <v>1</v>
      </c>
      <c r="C20" s="15" t="s">
        <v>30</v>
      </c>
      <c r="D20" s="50" t="s">
        <v>96</v>
      </c>
      <c r="E20" s="72" t="s">
        <v>51</v>
      </c>
      <c r="F20" s="30">
        <v>25</v>
      </c>
      <c r="G20" s="38">
        <v>1.7</v>
      </c>
      <c r="H20" s="38">
        <v>2.2599999999999998</v>
      </c>
      <c r="I20" s="39">
        <v>13.94</v>
      </c>
      <c r="J20" s="59">
        <v>82.9</v>
      </c>
      <c r="K20" s="34" t="s">
        <v>43</v>
      </c>
      <c r="L20" s="80">
        <v>5.13</v>
      </c>
    </row>
    <row r="21" spans="1:12" ht="15" x14ac:dyDescent="0.25">
      <c r="A21" s="16"/>
      <c r="B21" s="12"/>
      <c r="C21" s="9"/>
      <c r="D21" s="10" t="s">
        <v>29</v>
      </c>
      <c r="E21" s="68" t="s">
        <v>52</v>
      </c>
      <c r="F21" s="31">
        <v>200</v>
      </c>
      <c r="G21" s="38">
        <v>1</v>
      </c>
      <c r="H21" s="38">
        <v>0</v>
      </c>
      <c r="I21" s="38">
        <v>20.2</v>
      </c>
      <c r="J21" s="33">
        <v>84.8</v>
      </c>
      <c r="K21" s="32">
        <v>389</v>
      </c>
      <c r="L21" s="60">
        <v>15</v>
      </c>
    </row>
    <row r="22" spans="1:12" ht="15" x14ac:dyDescent="0.25">
      <c r="A22" s="16"/>
      <c r="B22" s="12"/>
      <c r="C22" s="9"/>
      <c r="D22" s="7" t="s">
        <v>93</v>
      </c>
      <c r="E22" s="68" t="s">
        <v>53</v>
      </c>
      <c r="F22" s="31">
        <v>200</v>
      </c>
      <c r="G22" s="31">
        <v>0.88</v>
      </c>
      <c r="H22" s="31">
        <v>0.88</v>
      </c>
      <c r="I22" s="31">
        <v>21.56</v>
      </c>
      <c r="J22" s="57">
        <v>97.7</v>
      </c>
      <c r="K22" s="32">
        <v>338</v>
      </c>
      <c r="L22" s="60">
        <v>25.8</v>
      </c>
    </row>
    <row r="23" spans="1:12" ht="15" x14ac:dyDescent="0.25">
      <c r="A23" s="16"/>
      <c r="B23" s="12"/>
      <c r="C23" s="9"/>
      <c r="D23" s="6"/>
      <c r="E23" s="70"/>
      <c r="F23" s="31"/>
      <c r="G23" s="31"/>
      <c r="H23" s="31"/>
      <c r="I23" s="31"/>
      <c r="J23" s="31"/>
      <c r="K23" s="32"/>
      <c r="L23" s="32"/>
    </row>
    <row r="24" spans="1:12" ht="15.75" thickBot="1" x14ac:dyDescent="0.3">
      <c r="A24" s="44"/>
      <c r="B24" s="45"/>
      <c r="C24" s="46"/>
      <c r="D24" s="47" t="s">
        <v>32</v>
      </c>
      <c r="E24" s="71"/>
      <c r="F24" s="54">
        <f>SUM(F20:F23)</f>
        <v>425</v>
      </c>
      <c r="G24" s="54">
        <f t="shared" ref="G24:J24" si="0">SUM(G20:G23)</f>
        <v>3.58</v>
      </c>
      <c r="H24" s="54">
        <f t="shared" si="0"/>
        <v>3.1399999999999997</v>
      </c>
      <c r="I24" s="58">
        <f t="shared" si="0"/>
        <v>55.7</v>
      </c>
      <c r="J24" s="58">
        <f t="shared" si="0"/>
        <v>265.39999999999998</v>
      </c>
      <c r="K24" s="55"/>
      <c r="L24" s="55">
        <f>SUM(L20:L23)</f>
        <v>45.93</v>
      </c>
    </row>
    <row r="25" spans="1:12" ht="15.75" thickBot="1" x14ac:dyDescent="0.25">
      <c r="A25" s="51">
        <f>A6</f>
        <v>1</v>
      </c>
      <c r="B25" s="52">
        <f>B6</f>
        <v>1</v>
      </c>
      <c r="C25" s="124" t="s">
        <v>4</v>
      </c>
      <c r="D25" s="125"/>
      <c r="E25" s="53"/>
      <c r="F25" s="61">
        <f>F11+F19+F24</f>
        <v>1785</v>
      </c>
      <c r="G25" s="61">
        <f>G11+G19+G24</f>
        <v>55.72</v>
      </c>
      <c r="H25" s="61">
        <f>H11+H19+H24</f>
        <v>90.81</v>
      </c>
      <c r="I25" s="61">
        <f>I11+I19+I24</f>
        <v>237.91000000000003</v>
      </c>
      <c r="J25" s="61">
        <f>J11+J19+J24</f>
        <v>1977.56</v>
      </c>
      <c r="K25" s="62"/>
      <c r="L25" s="91">
        <f>L11+L19+L24</f>
        <v>191</v>
      </c>
    </row>
    <row r="26" spans="1:12" ht="15" x14ac:dyDescent="0.25">
      <c r="A26" s="13">
        <v>1</v>
      </c>
      <c r="B26" s="14">
        <v>2</v>
      </c>
      <c r="C26" s="15" t="s">
        <v>19</v>
      </c>
      <c r="D26" s="5" t="s">
        <v>20</v>
      </c>
      <c r="E26" s="72" t="s">
        <v>55</v>
      </c>
      <c r="F26" s="30">
        <v>115</v>
      </c>
      <c r="G26" s="30">
        <v>14.73</v>
      </c>
      <c r="H26" s="30">
        <v>10.38</v>
      </c>
      <c r="I26" s="30">
        <v>5.12</v>
      </c>
      <c r="J26" s="30">
        <v>189.75</v>
      </c>
      <c r="K26" s="56">
        <v>261</v>
      </c>
      <c r="L26" s="80">
        <v>39.700000000000003</v>
      </c>
    </row>
    <row r="27" spans="1:12" ht="15" x14ac:dyDescent="0.25">
      <c r="A27" s="16"/>
      <c r="B27" s="12"/>
      <c r="C27" s="9"/>
      <c r="D27" s="8" t="s">
        <v>20</v>
      </c>
      <c r="E27" s="65" t="s">
        <v>56</v>
      </c>
      <c r="F27" s="36">
        <v>155</v>
      </c>
      <c r="G27" s="31">
        <v>5.45</v>
      </c>
      <c r="H27" s="31">
        <v>5.79</v>
      </c>
      <c r="I27" s="31">
        <v>30.46</v>
      </c>
      <c r="J27" s="31">
        <v>195.71</v>
      </c>
      <c r="K27" s="32">
        <v>203</v>
      </c>
      <c r="L27" s="32">
        <v>6.37</v>
      </c>
    </row>
    <row r="28" spans="1:12" ht="15" x14ac:dyDescent="0.25">
      <c r="A28" s="16"/>
      <c r="B28" s="12"/>
      <c r="C28" s="9"/>
      <c r="D28" s="7" t="s">
        <v>21</v>
      </c>
      <c r="E28" s="65" t="s">
        <v>57</v>
      </c>
      <c r="F28" s="31">
        <v>200</v>
      </c>
      <c r="G28" s="31">
        <v>3.17</v>
      </c>
      <c r="H28" s="31">
        <v>2.68</v>
      </c>
      <c r="I28" s="31">
        <v>15.95</v>
      </c>
      <c r="J28" s="57">
        <v>100.6</v>
      </c>
      <c r="K28" s="32">
        <v>379</v>
      </c>
      <c r="L28" s="94">
        <v>13.58</v>
      </c>
    </row>
    <row r="29" spans="1:12" ht="15" x14ac:dyDescent="0.25">
      <c r="A29" s="16"/>
      <c r="B29" s="12"/>
      <c r="C29" s="9"/>
      <c r="D29" s="7" t="s">
        <v>22</v>
      </c>
      <c r="E29" s="68" t="s">
        <v>42</v>
      </c>
      <c r="F29" s="31">
        <v>60</v>
      </c>
      <c r="G29" s="31">
        <v>4.74</v>
      </c>
      <c r="H29" s="57">
        <v>1.2</v>
      </c>
      <c r="I29" s="31">
        <v>28.98</v>
      </c>
      <c r="J29" s="31">
        <v>140.28</v>
      </c>
      <c r="K29" s="34" t="s">
        <v>43</v>
      </c>
      <c r="L29" s="122">
        <v>6.14</v>
      </c>
    </row>
    <row r="30" spans="1:12" ht="15" x14ac:dyDescent="0.25">
      <c r="A30" s="16"/>
      <c r="B30" s="12"/>
      <c r="C30" s="9"/>
      <c r="D30" s="6"/>
      <c r="E30" s="22"/>
      <c r="F30" s="31"/>
      <c r="G30" s="31"/>
      <c r="H30" s="31"/>
      <c r="I30" s="31"/>
      <c r="J30" s="31"/>
      <c r="K30" s="32"/>
      <c r="L30" s="32"/>
    </row>
    <row r="31" spans="1:12" ht="15.75" thickBot="1" x14ac:dyDescent="0.3">
      <c r="A31" s="44"/>
      <c r="B31" s="45"/>
      <c r="C31" s="46"/>
      <c r="D31" s="47" t="s">
        <v>32</v>
      </c>
      <c r="E31" s="48"/>
      <c r="F31" s="54">
        <f>SUM(F26:F30)</f>
        <v>530</v>
      </c>
      <c r="G31" s="54">
        <f>SUM(G26:G30)</f>
        <v>28.090000000000003</v>
      </c>
      <c r="H31" s="54">
        <f>SUM(H26:H30)</f>
        <v>20.05</v>
      </c>
      <c r="I31" s="54">
        <f>SUM(I26:I30)</f>
        <v>80.510000000000005</v>
      </c>
      <c r="J31" s="54">
        <f>SUM(J26:J30)</f>
        <v>626.34</v>
      </c>
      <c r="K31" s="55"/>
      <c r="L31" s="55">
        <f>SUM(L26:L30)</f>
        <v>65.789999999999992</v>
      </c>
    </row>
    <row r="32" spans="1:12" ht="15" x14ac:dyDescent="0.25">
      <c r="A32" s="13">
        <f>A26</f>
        <v>1</v>
      </c>
      <c r="B32" s="49">
        <f>B26</f>
        <v>2</v>
      </c>
      <c r="C32" s="15" t="s">
        <v>24</v>
      </c>
      <c r="D32" s="5" t="s">
        <v>25</v>
      </c>
      <c r="E32" s="64" t="s">
        <v>89</v>
      </c>
      <c r="F32" s="30">
        <v>60</v>
      </c>
      <c r="G32" s="30">
        <v>1.64</v>
      </c>
      <c r="H32" s="74">
        <v>4.24</v>
      </c>
      <c r="I32" s="74">
        <v>5.79</v>
      </c>
      <c r="J32" s="74">
        <v>67.599999999999994</v>
      </c>
      <c r="K32" s="56">
        <v>40</v>
      </c>
      <c r="L32" s="56">
        <v>5.14</v>
      </c>
    </row>
    <row r="33" spans="1:12" ht="15" x14ac:dyDescent="0.25">
      <c r="A33" s="16"/>
      <c r="B33" s="12"/>
      <c r="C33" s="9"/>
      <c r="D33" s="7" t="s">
        <v>26</v>
      </c>
      <c r="E33" s="65" t="s">
        <v>58</v>
      </c>
      <c r="F33" s="36">
        <v>212</v>
      </c>
      <c r="G33" s="31">
        <v>3.77</v>
      </c>
      <c r="H33" s="31">
        <v>5.78</v>
      </c>
      <c r="I33" s="31">
        <v>9.85</v>
      </c>
      <c r="J33" s="31">
        <v>110.96</v>
      </c>
      <c r="K33" s="32">
        <v>96.241</v>
      </c>
      <c r="L33" s="32">
        <v>19.239999999999998</v>
      </c>
    </row>
    <row r="34" spans="1:12" ht="15" x14ac:dyDescent="0.25">
      <c r="A34" s="16"/>
      <c r="B34" s="12"/>
      <c r="C34" s="9"/>
      <c r="D34" s="7" t="s">
        <v>27</v>
      </c>
      <c r="E34" s="65" t="s">
        <v>59</v>
      </c>
      <c r="F34" s="36">
        <v>145</v>
      </c>
      <c r="G34" s="31">
        <v>16.89</v>
      </c>
      <c r="H34" s="31">
        <v>16.91</v>
      </c>
      <c r="I34" s="31">
        <v>5.09</v>
      </c>
      <c r="J34" s="57">
        <v>240.7</v>
      </c>
      <c r="K34" s="32">
        <v>290</v>
      </c>
      <c r="L34" s="60">
        <v>26.9</v>
      </c>
    </row>
    <row r="35" spans="1:12" ht="15" x14ac:dyDescent="0.25">
      <c r="A35" s="16"/>
      <c r="B35" s="12"/>
      <c r="C35" s="9"/>
      <c r="D35" s="7" t="s">
        <v>28</v>
      </c>
      <c r="E35" s="65" t="s">
        <v>60</v>
      </c>
      <c r="F35" s="31">
        <v>150</v>
      </c>
      <c r="G35" s="31">
        <v>3.06</v>
      </c>
      <c r="H35" s="57">
        <v>4.8</v>
      </c>
      <c r="I35" s="31">
        <v>20.440000000000001</v>
      </c>
      <c r="J35" s="31">
        <v>137.25</v>
      </c>
      <c r="K35" s="32">
        <v>312</v>
      </c>
      <c r="L35" s="32">
        <v>10.31</v>
      </c>
    </row>
    <row r="36" spans="1:12" ht="15" x14ac:dyDescent="0.25">
      <c r="A36" s="16"/>
      <c r="B36" s="12"/>
      <c r="C36" s="9"/>
      <c r="D36" s="7" t="s">
        <v>21</v>
      </c>
      <c r="E36" s="65" t="s">
        <v>61</v>
      </c>
      <c r="F36" s="31">
        <v>200</v>
      </c>
      <c r="G36" s="31">
        <v>0.87</v>
      </c>
      <c r="H36" s="31">
        <v>0.19</v>
      </c>
      <c r="I36" s="57">
        <v>65.7</v>
      </c>
      <c r="J36" s="57">
        <v>177</v>
      </c>
      <c r="K36" s="32">
        <v>349</v>
      </c>
      <c r="L36" s="32">
        <v>3.16</v>
      </c>
    </row>
    <row r="37" spans="1:12" ht="15" x14ac:dyDescent="0.25">
      <c r="A37" s="16"/>
      <c r="B37" s="12"/>
      <c r="C37" s="9"/>
      <c r="D37" s="7" t="s">
        <v>94</v>
      </c>
      <c r="E37" s="68" t="s">
        <v>50</v>
      </c>
      <c r="F37" s="31">
        <v>50</v>
      </c>
      <c r="G37" s="57">
        <v>2.8</v>
      </c>
      <c r="H37" s="57">
        <v>1.1000000000000001</v>
      </c>
      <c r="I37" s="57">
        <v>24.7</v>
      </c>
      <c r="J37" s="57">
        <v>115</v>
      </c>
      <c r="K37" s="34" t="s">
        <v>43</v>
      </c>
      <c r="L37" s="32">
        <v>2.54</v>
      </c>
    </row>
    <row r="38" spans="1:12" ht="15" x14ac:dyDescent="0.25">
      <c r="A38" s="16"/>
      <c r="B38" s="12"/>
      <c r="C38" s="9"/>
      <c r="D38" s="6"/>
      <c r="E38" s="22"/>
      <c r="F38" s="31"/>
      <c r="G38" s="31"/>
      <c r="H38" s="31"/>
      <c r="I38" s="31"/>
      <c r="J38" s="31"/>
      <c r="K38" s="32"/>
      <c r="L38" s="32"/>
    </row>
    <row r="39" spans="1:12" ht="15.75" thickBot="1" x14ac:dyDescent="0.3">
      <c r="A39" s="44"/>
      <c r="B39" s="45"/>
      <c r="C39" s="46"/>
      <c r="D39" s="47" t="s">
        <v>32</v>
      </c>
      <c r="E39" s="48"/>
      <c r="F39" s="54">
        <f>SUM(F32:F38)</f>
        <v>817</v>
      </c>
      <c r="G39" s="58">
        <f>SUM(G32:G38)</f>
        <v>29.03</v>
      </c>
      <c r="H39" s="54">
        <f>SUM(H32:H38)</f>
        <v>33.020000000000003</v>
      </c>
      <c r="I39" s="54">
        <f>SUM(I32:I38)</f>
        <v>131.57</v>
      </c>
      <c r="J39" s="54">
        <f>SUM(J32:J38)</f>
        <v>848.51</v>
      </c>
      <c r="K39" s="55"/>
      <c r="L39" s="81">
        <f>SUM(L32:L38)</f>
        <v>67.290000000000006</v>
      </c>
    </row>
    <row r="40" spans="1:12" ht="15" x14ac:dyDescent="0.25">
      <c r="A40" s="13">
        <f>A26</f>
        <v>1</v>
      </c>
      <c r="B40" s="49">
        <f>B26</f>
        <v>2</v>
      </c>
      <c r="C40" s="15" t="s">
        <v>30</v>
      </c>
      <c r="D40" s="7" t="s">
        <v>92</v>
      </c>
      <c r="E40" s="64" t="s">
        <v>62</v>
      </c>
      <c r="F40" s="30">
        <v>65</v>
      </c>
      <c r="G40" s="30">
        <v>6.96</v>
      </c>
      <c r="H40" s="30">
        <v>9.9600000000000009</v>
      </c>
      <c r="I40" s="74">
        <v>17.8</v>
      </c>
      <c r="J40" s="74">
        <v>188.4</v>
      </c>
      <c r="K40" s="56">
        <v>3</v>
      </c>
      <c r="L40" s="56">
        <v>23.19</v>
      </c>
    </row>
    <row r="41" spans="1:12" ht="15" x14ac:dyDescent="0.25">
      <c r="A41" s="16"/>
      <c r="B41" s="12"/>
      <c r="C41" s="9"/>
      <c r="D41" s="7" t="s">
        <v>21</v>
      </c>
      <c r="E41" s="65" t="s">
        <v>63</v>
      </c>
      <c r="F41" s="31">
        <v>200</v>
      </c>
      <c r="G41" s="31">
        <v>4.08</v>
      </c>
      <c r="H41" s="31">
        <v>3.54</v>
      </c>
      <c r="I41" s="31">
        <v>17.579999999999998</v>
      </c>
      <c r="J41" s="57">
        <v>118.6</v>
      </c>
      <c r="K41" s="32">
        <v>382</v>
      </c>
      <c r="L41" s="60">
        <v>13.47</v>
      </c>
    </row>
    <row r="42" spans="1:12" ht="15" x14ac:dyDescent="0.25">
      <c r="A42" s="16"/>
      <c r="B42" s="12"/>
      <c r="C42" s="9"/>
      <c r="D42" s="7" t="s">
        <v>94</v>
      </c>
      <c r="E42" s="69" t="s">
        <v>42</v>
      </c>
      <c r="F42" s="36">
        <v>35</v>
      </c>
      <c r="G42" s="38">
        <v>2.77</v>
      </c>
      <c r="H42" s="38">
        <v>0.7</v>
      </c>
      <c r="I42" s="38">
        <v>16.91</v>
      </c>
      <c r="J42" s="38">
        <v>81.83</v>
      </c>
      <c r="K42" s="34" t="s">
        <v>43</v>
      </c>
      <c r="L42" s="34">
        <v>3.58</v>
      </c>
    </row>
    <row r="43" spans="1:12" ht="15" x14ac:dyDescent="0.25">
      <c r="A43" s="16"/>
      <c r="B43" s="12"/>
      <c r="C43" s="9"/>
      <c r="D43" s="6"/>
      <c r="E43" s="118"/>
      <c r="F43" s="119"/>
      <c r="G43" s="120"/>
      <c r="H43" s="120"/>
      <c r="I43" s="120"/>
      <c r="J43" s="120"/>
      <c r="K43" s="121"/>
      <c r="L43" s="121"/>
    </row>
    <row r="44" spans="1:12" ht="15.75" thickBot="1" x14ac:dyDescent="0.3">
      <c r="A44" s="44"/>
      <c r="B44" s="45"/>
      <c r="C44" s="46"/>
      <c r="D44" s="47" t="s">
        <v>32</v>
      </c>
      <c r="E44" s="48"/>
      <c r="F44" s="54">
        <f>SUM(F40:F42)</f>
        <v>300</v>
      </c>
      <c r="G44" s="54">
        <f>SUM(G40:G42)</f>
        <v>13.809999999999999</v>
      </c>
      <c r="H44" s="58">
        <f>SUM(H40:H42)</f>
        <v>14.2</v>
      </c>
      <c r="I44" s="54">
        <f>SUM(I40:I42)</f>
        <v>52.289999999999992</v>
      </c>
      <c r="J44" s="58">
        <f>SUM(J40:J42)</f>
        <v>388.83</v>
      </c>
      <c r="K44" s="55"/>
      <c r="L44" s="55">
        <f>SUM(L40:L42)</f>
        <v>40.24</v>
      </c>
    </row>
    <row r="45" spans="1:12" ht="15.75" customHeight="1" thickBot="1" x14ac:dyDescent="0.25">
      <c r="A45" s="51">
        <f>A26</f>
        <v>1</v>
      </c>
      <c r="B45" s="52">
        <f>B26</f>
        <v>2</v>
      </c>
      <c r="C45" s="124" t="s">
        <v>4</v>
      </c>
      <c r="D45" s="125"/>
      <c r="E45" s="53"/>
      <c r="F45" s="61">
        <f>F31+F39+F44</f>
        <v>1647</v>
      </c>
      <c r="G45" s="61">
        <f>G31+G39+G44</f>
        <v>70.930000000000007</v>
      </c>
      <c r="H45" s="61">
        <f>H31+H39+H44</f>
        <v>67.27000000000001</v>
      </c>
      <c r="I45" s="61">
        <f>I31+I39+I44</f>
        <v>264.37</v>
      </c>
      <c r="J45" s="61">
        <f>J31+J39+J44</f>
        <v>1863.6799999999998</v>
      </c>
      <c r="K45" s="63"/>
      <c r="L45" s="91">
        <f>L31+L39+L44</f>
        <v>173.32</v>
      </c>
    </row>
    <row r="46" spans="1:12" ht="15" x14ac:dyDescent="0.25">
      <c r="A46" s="13">
        <v>1</v>
      </c>
      <c r="B46" s="14">
        <v>3</v>
      </c>
      <c r="C46" s="15" t="s">
        <v>19</v>
      </c>
      <c r="D46" s="5" t="s">
        <v>20</v>
      </c>
      <c r="E46" s="78" t="s">
        <v>64</v>
      </c>
      <c r="F46" s="36">
        <v>225</v>
      </c>
      <c r="G46" s="30">
        <v>41.81</v>
      </c>
      <c r="H46" s="30">
        <v>52.93</v>
      </c>
      <c r="I46" s="30">
        <v>44.81</v>
      </c>
      <c r="J46" s="74">
        <v>605</v>
      </c>
      <c r="K46" s="56">
        <v>223</v>
      </c>
      <c r="L46" s="56">
        <v>69.84</v>
      </c>
    </row>
    <row r="47" spans="1:12" ht="15" x14ac:dyDescent="0.25">
      <c r="A47" s="16"/>
      <c r="B47" s="12"/>
      <c r="C47" s="9"/>
      <c r="D47" s="7" t="s">
        <v>92</v>
      </c>
      <c r="E47" s="67" t="s">
        <v>45</v>
      </c>
      <c r="F47" s="40">
        <v>38</v>
      </c>
      <c r="G47" s="41">
        <v>2.1800000000000002</v>
      </c>
      <c r="H47" s="41">
        <v>6.93</v>
      </c>
      <c r="I47" s="38">
        <v>13.77</v>
      </c>
      <c r="J47" s="37">
        <v>125.8</v>
      </c>
      <c r="K47" s="34">
        <v>1</v>
      </c>
      <c r="L47" s="34">
        <v>9.5500000000000007</v>
      </c>
    </row>
    <row r="48" spans="1:12" ht="15" x14ac:dyDescent="0.25">
      <c r="A48" s="16"/>
      <c r="B48" s="12"/>
      <c r="C48" s="9"/>
      <c r="D48" s="7" t="s">
        <v>21</v>
      </c>
      <c r="E48" s="70" t="s">
        <v>65</v>
      </c>
      <c r="F48" s="31">
        <v>200</v>
      </c>
      <c r="G48" s="57">
        <v>0.1</v>
      </c>
      <c r="H48" s="57">
        <v>0</v>
      </c>
      <c r="I48" s="31">
        <v>31.48</v>
      </c>
      <c r="J48" s="57">
        <v>119</v>
      </c>
      <c r="K48" s="32" t="s">
        <v>43</v>
      </c>
      <c r="L48" s="34">
        <v>3.72</v>
      </c>
    </row>
    <row r="49" spans="1:12" ht="15" x14ac:dyDescent="0.25">
      <c r="A49" s="16"/>
      <c r="B49" s="12"/>
      <c r="C49" s="9"/>
      <c r="D49" s="7" t="s">
        <v>22</v>
      </c>
      <c r="E49" s="68" t="s">
        <v>42</v>
      </c>
      <c r="F49" s="31">
        <v>60</v>
      </c>
      <c r="G49" s="31">
        <v>4.74</v>
      </c>
      <c r="H49" s="57">
        <v>1.2</v>
      </c>
      <c r="I49" s="31">
        <v>28.98</v>
      </c>
      <c r="J49" s="31">
        <v>140.28</v>
      </c>
      <c r="K49" s="34" t="s">
        <v>43</v>
      </c>
      <c r="L49" s="32">
        <v>6.14</v>
      </c>
    </row>
    <row r="50" spans="1:12" ht="15" x14ac:dyDescent="0.25">
      <c r="A50" s="16"/>
      <c r="B50" s="12"/>
      <c r="C50" s="9"/>
      <c r="D50" s="6"/>
      <c r="E50" s="70"/>
      <c r="F50" s="31"/>
      <c r="G50" s="31"/>
      <c r="H50" s="31"/>
      <c r="I50" s="31"/>
      <c r="J50" s="31"/>
      <c r="K50" s="32"/>
      <c r="L50" s="32"/>
    </row>
    <row r="51" spans="1:12" ht="15.75" thickBot="1" x14ac:dyDescent="0.3">
      <c r="A51" s="44"/>
      <c r="B51" s="45"/>
      <c r="C51" s="46"/>
      <c r="D51" s="47" t="s">
        <v>32</v>
      </c>
      <c r="E51" s="48"/>
      <c r="F51" s="54">
        <f>SUM(F46:F50)</f>
        <v>523</v>
      </c>
      <c r="G51" s="54">
        <f>SUM(G46:G50)</f>
        <v>48.830000000000005</v>
      </c>
      <c r="H51" s="54">
        <f>SUM(H46:H50)</f>
        <v>61.06</v>
      </c>
      <c r="I51" s="54">
        <f>SUM(I46:I50)</f>
        <v>119.04</v>
      </c>
      <c r="J51" s="54">
        <f>SUM(J46:J50)</f>
        <v>990.07999999999993</v>
      </c>
      <c r="K51" s="55"/>
      <c r="L51" s="55">
        <f>SUM(L46:L50)</f>
        <v>89.25</v>
      </c>
    </row>
    <row r="52" spans="1:12" ht="15" x14ac:dyDescent="0.25">
      <c r="A52" s="13">
        <f>A46</f>
        <v>1</v>
      </c>
      <c r="B52" s="49">
        <f>B46</f>
        <v>3</v>
      </c>
      <c r="C52" s="15" t="s">
        <v>24</v>
      </c>
      <c r="D52" s="5" t="s">
        <v>25</v>
      </c>
      <c r="E52" s="78" t="s">
        <v>66</v>
      </c>
      <c r="F52" s="30">
        <v>100</v>
      </c>
      <c r="G52" s="74">
        <v>1.4</v>
      </c>
      <c r="H52" s="30">
        <v>10.039999999999999</v>
      </c>
      <c r="I52" s="30">
        <v>7.29</v>
      </c>
      <c r="J52" s="74">
        <v>125.1</v>
      </c>
      <c r="K52" s="56">
        <v>67</v>
      </c>
      <c r="L52" s="56">
        <v>5.62</v>
      </c>
    </row>
    <row r="53" spans="1:12" ht="15" x14ac:dyDescent="0.25">
      <c r="A53" s="16"/>
      <c r="B53" s="12"/>
      <c r="C53" s="9"/>
      <c r="D53" s="7" t="s">
        <v>26</v>
      </c>
      <c r="E53" s="70" t="s">
        <v>67</v>
      </c>
      <c r="F53" s="36">
        <v>212</v>
      </c>
      <c r="G53" s="31">
        <v>3.56</v>
      </c>
      <c r="H53" s="31">
        <v>5.69</v>
      </c>
      <c r="I53" s="31">
        <v>6.59</v>
      </c>
      <c r="J53" s="31">
        <v>96.86</v>
      </c>
      <c r="K53" s="32">
        <v>88.241</v>
      </c>
      <c r="L53" s="32">
        <v>18.489999999999998</v>
      </c>
    </row>
    <row r="54" spans="1:12" ht="15" x14ac:dyDescent="0.25">
      <c r="A54" s="16"/>
      <c r="B54" s="12"/>
      <c r="C54" s="9"/>
      <c r="D54" s="7" t="s">
        <v>27</v>
      </c>
      <c r="E54" s="70" t="s">
        <v>68</v>
      </c>
      <c r="F54" s="36">
        <v>125</v>
      </c>
      <c r="G54" s="31">
        <v>18.190000000000001</v>
      </c>
      <c r="H54" s="31">
        <v>20.99</v>
      </c>
      <c r="I54" s="31">
        <v>3.61</v>
      </c>
      <c r="J54" s="31">
        <v>276.25</v>
      </c>
      <c r="K54" s="32">
        <v>260</v>
      </c>
      <c r="L54" s="60">
        <v>50.1</v>
      </c>
    </row>
    <row r="55" spans="1:12" ht="15" x14ac:dyDescent="0.25">
      <c r="A55" s="16"/>
      <c r="B55" s="12"/>
      <c r="C55" s="9"/>
      <c r="D55" s="7" t="s">
        <v>28</v>
      </c>
      <c r="E55" s="70" t="s">
        <v>69</v>
      </c>
      <c r="F55" s="31">
        <v>180</v>
      </c>
      <c r="G55" s="31">
        <v>10.32</v>
      </c>
      <c r="H55" s="31">
        <v>7.31</v>
      </c>
      <c r="I55" s="31">
        <v>46.37</v>
      </c>
      <c r="J55" s="57">
        <v>292.5</v>
      </c>
      <c r="K55" s="32">
        <v>302</v>
      </c>
      <c r="L55" s="32">
        <v>9.9700000000000006</v>
      </c>
    </row>
    <row r="56" spans="1:12" ht="15" x14ac:dyDescent="0.25">
      <c r="A56" s="16"/>
      <c r="B56" s="12"/>
      <c r="C56" s="9"/>
      <c r="D56" s="7" t="s">
        <v>21</v>
      </c>
      <c r="E56" s="68" t="s">
        <v>49</v>
      </c>
      <c r="F56" s="31">
        <v>200</v>
      </c>
      <c r="G56" s="31">
        <v>0.16</v>
      </c>
      <c r="H56" s="31">
        <v>0.16</v>
      </c>
      <c r="I56" s="31">
        <v>27.88</v>
      </c>
      <c r="J56" s="57">
        <v>114.6</v>
      </c>
      <c r="K56" s="32">
        <v>342</v>
      </c>
      <c r="L56" s="60">
        <v>6.26</v>
      </c>
    </row>
    <row r="57" spans="1:12" ht="15" x14ac:dyDescent="0.25">
      <c r="A57" s="16"/>
      <c r="B57" s="12"/>
      <c r="C57" s="9"/>
      <c r="D57" s="7" t="s">
        <v>94</v>
      </c>
      <c r="E57" s="68" t="s">
        <v>50</v>
      </c>
      <c r="F57" s="31">
        <v>50</v>
      </c>
      <c r="G57" s="57">
        <v>2.8</v>
      </c>
      <c r="H57" s="57">
        <v>1.1000000000000001</v>
      </c>
      <c r="I57" s="57">
        <v>24.7</v>
      </c>
      <c r="J57" s="57">
        <v>115</v>
      </c>
      <c r="K57" s="34" t="s">
        <v>43</v>
      </c>
      <c r="L57" s="32">
        <v>2.54</v>
      </c>
    </row>
    <row r="58" spans="1:12" ht="15" x14ac:dyDescent="0.25">
      <c r="A58" s="16"/>
      <c r="B58" s="12"/>
      <c r="C58" s="9"/>
      <c r="D58" s="6"/>
      <c r="E58" s="70"/>
      <c r="F58" s="31"/>
      <c r="G58" s="31"/>
      <c r="H58" s="31"/>
      <c r="I58" s="31"/>
      <c r="J58" s="31"/>
      <c r="K58" s="32"/>
      <c r="L58" s="32"/>
    </row>
    <row r="59" spans="1:12" ht="15.75" thickBot="1" x14ac:dyDescent="0.3">
      <c r="A59" s="44"/>
      <c r="B59" s="45"/>
      <c r="C59" s="46"/>
      <c r="D59" s="47" t="s">
        <v>32</v>
      </c>
      <c r="E59" s="48"/>
      <c r="F59" s="54">
        <f>SUM(F52:F58)</f>
        <v>867</v>
      </c>
      <c r="G59" s="54">
        <f>SUM(G52:G58)</f>
        <v>36.429999999999993</v>
      </c>
      <c r="H59" s="54">
        <f>SUM(H52:H58)</f>
        <v>45.29</v>
      </c>
      <c r="I59" s="54">
        <f>SUM(I52:I58)</f>
        <v>116.44</v>
      </c>
      <c r="J59" s="54">
        <f>SUM(J52:J58)</f>
        <v>1020.3100000000001</v>
      </c>
      <c r="K59" s="55"/>
      <c r="L59" s="55">
        <f>SUM(L52:L58)</f>
        <v>92.980000000000018</v>
      </c>
    </row>
    <row r="60" spans="1:12" ht="15" x14ac:dyDescent="0.25">
      <c r="A60" s="13">
        <f>A46</f>
        <v>1</v>
      </c>
      <c r="B60" s="49">
        <f>B46</f>
        <v>3</v>
      </c>
      <c r="C60" s="15" t="s">
        <v>30</v>
      </c>
      <c r="D60" s="50" t="s">
        <v>31</v>
      </c>
      <c r="E60" s="79" t="s">
        <v>70</v>
      </c>
      <c r="F60" s="30">
        <v>100</v>
      </c>
      <c r="G60" s="30">
        <v>3.88</v>
      </c>
      <c r="H60" s="30">
        <v>2.36</v>
      </c>
      <c r="I60" s="30">
        <v>23.55</v>
      </c>
      <c r="J60" s="74">
        <v>131</v>
      </c>
      <c r="K60" s="56">
        <v>421</v>
      </c>
      <c r="L60" s="80">
        <v>6.56</v>
      </c>
    </row>
    <row r="61" spans="1:12" ht="15" x14ac:dyDescent="0.25">
      <c r="A61" s="16"/>
      <c r="B61" s="12"/>
      <c r="C61" s="9"/>
      <c r="D61" s="10" t="s">
        <v>29</v>
      </c>
      <c r="E61" s="68" t="s">
        <v>52</v>
      </c>
      <c r="F61" s="31">
        <v>200</v>
      </c>
      <c r="G61" s="38">
        <v>1</v>
      </c>
      <c r="H61" s="38">
        <v>0</v>
      </c>
      <c r="I61" s="38">
        <v>20.2</v>
      </c>
      <c r="J61" s="33">
        <v>84.8</v>
      </c>
      <c r="K61" s="32">
        <v>389</v>
      </c>
      <c r="L61" s="60">
        <v>15</v>
      </c>
    </row>
    <row r="62" spans="1:12" ht="15" x14ac:dyDescent="0.25">
      <c r="A62" s="16"/>
      <c r="B62" s="12"/>
      <c r="C62" s="9"/>
      <c r="D62" s="6"/>
      <c r="E62" s="22"/>
      <c r="F62" s="31"/>
      <c r="G62" s="31"/>
      <c r="H62" s="31"/>
      <c r="I62" s="31"/>
      <c r="J62" s="31"/>
      <c r="K62" s="32"/>
      <c r="L62" s="32"/>
    </row>
    <row r="63" spans="1:12" ht="15.75" thickBot="1" x14ac:dyDescent="0.3">
      <c r="A63" s="44"/>
      <c r="B63" s="45"/>
      <c r="C63" s="46"/>
      <c r="D63" s="47" t="s">
        <v>32</v>
      </c>
      <c r="E63" s="48"/>
      <c r="F63" s="54">
        <f>SUM(F60:F62)</f>
        <v>300</v>
      </c>
      <c r="G63" s="54">
        <f>SUM(G60:G62)</f>
        <v>4.88</v>
      </c>
      <c r="H63" s="54">
        <f>SUM(H60:H62)</f>
        <v>2.36</v>
      </c>
      <c r="I63" s="54">
        <f>SUM(I60:I62)</f>
        <v>43.75</v>
      </c>
      <c r="J63" s="58">
        <f>SUM(J60:J62)</f>
        <v>215.8</v>
      </c>
      <c r="K63" s="55"/>
      <c r="L63" s="81">
        <f>SUM(L60:L62)</f>
        <v>21.56</v>
      </c>
    </row>
    <row r="64" spans="1:12" ht="15.75" customHeight="1" thickBot="1" x14ac:dyDescent="0.25">
      <c r="A64" s="51">
        <f>A46</f>
        <v>1</v>
      </c>
      <c r="B64" s="52">
        <f>B46</f>
        <v>3</v>
      </c>
      <c r="C64" s="124" t="s">
        <v>4</v>
      </c>
      <c r="D64" s="125"/>
      <c r="E64" s="53"/>
      <c r="F64" s="61">
        <f>F51+F59+F63</f>
        <v>1690</v>
      </c>
      <c r="G64" s="61">
        <f>G51+G59+G63</f>
        <v>90.139999999999986</v>
      </c>
      <c r="H64" s="61">
        <f>H51+H59+H63</f>
        <v>108.71</v>
      </c>
      <c r="I64" s="61">
        <f>I51+I59+I63</f>
        <v>279.23</v>
      </c>
      <c r="J64" s="61">
        <f>J51+J59+J63</f>
        <v>2226.19</v>
      </c>
      <c r="K64" s="63"/>
      <c r="L64" s="63">
        <f>L51+L59+L63</f>
        <v>203.79000000000002</v>
      </c>
    </row>
    <row r="65" spans="1:12" ht="15" x14ac:dyDescent="0.25">
      <c r="A65" s="13">
        <v>1</v>
      </c>
      <c r="B65" s="14">
        <v>4</v>
      </c>
      <c r="C65" s="15" t="s">
        <v>19</v>
      </c>
      <c r="D65" s="5" t="s">
        <v>20</v>
      </c>
      <c r="E65" s="78" t="s">
        <v>71</v>
      </c>
      <c r="F65" s="30">
        <v>210</v>
      </c>
      <c r="G65" s="30">
        <v>4.6399999999999997</v>
      </c>
      <c r="H65" s="30">
        <v>8.3800000000000008</v>
      </c>
      <c r="I65" s="74">
        <v>40.9</v>
      </c>
      <c r="J65" s="74">
        <v>258.10000000000002</v>
      </c>
      <c r="K65" s="56">
        <v>174</v>
      </c>
      <c r="L65" s="56">
        <v>15.04</v>
      </c>
    </row>
    <row r="66" spans="1:12" ht="15" x14ac:dyDescent="0.25">
      <c r="A66" s="16"/>
      <c r="B66" s="12"/>
      <c r="C66" s="9"/>
      <c r="D66" s="7" t="s">
        <v>21</v>
      </c>
      <c r="E66" s="70" t="s">
        <v>63</v>
      </c>
      <c r="F66" s="31">
        <v>200</v>
      </c>
      <c r="G66" s="31">
        <v>4.08</v>
      </c>
      <c r="H66" s="31">
        <v>3.54</v>
      </c>
      <c r="I66" s="31">
        <v>17.579999999999998</v>
      </c>
      <c r="J66" s="57">
        <v>118.6</v>
      </c>
      <c r="K66" s="32">
        <v>382</v>
      </c>
      <c r="L66" s="60">
        <v>13.47</v>
      </c>
    </row>
    <row r="67" spans="1:12" ht="15" x14ac:dyDescent="0.25">
      <c r="A67" s="16"/>
      <c r="B67" s="12"/>
      <c r="C67" s="9"/>
      <c r="D67" s="7" t="s">
        <v>22</v>
      </c>
      <c r="E67" s="68" t="s">
        <v>42</v>
      </c>
      <c r="F67" s="31">
        <v>90</v>
      </c>
      <c r="G67" s="31">
        <v>7.11</v>
      </c>
      <c r="H67" s="57">
        <v>1.8</v>
      </c>
      <c r="I67" s="31">
        <v>43.47</v>
      </c>
      <c r="J67" s="31">
        <v>210.42</v>
      </c>
      <c r="K67" s="34" t="s">
        <v>43</v>
      </c>
      <c r="L67" s="60">
        <v>9.2100000000000009</v>
      </c>
    </row>
    <row r="68" spans="1:12" ht="15" x14ac:dyDescent="0.25">
      <c r="A68" s="16"/>
      <c r="B68" s="12"/>
      <c r="C68" s="9"/>
      <c r="D68" s="6"/>
      <c r="E68" s="70"/>
      <c r="F68" s="31"/>
      <c r="G68" s="31"/>
      <c r="H68" s="31"/>
      <c r="I68" s="31"/>
      <c r="J68" s="31"/>
      <c r="K68" s="32"/>
      <c r="L68" s="32"/>
    </row>
    <row r="69" spans="1:12" ht="15.75" thickBot="1" x14ac:dyDescent="0.3">
      <c r="A69" s="44"/>
      <c r="B69" s="45"/>
      <c r="C69" s="46"/>
      <c r="D69" s="47" t="s">
        <v>32</v>
      </c>
      <c r="E69" s="71"/>
      <c r="F69" s="54">
        <f>SUM(F65:F68)</f>
        <v>500</v>
      </c>
      <c r="G69" s="54">
        <f>SUM(G65:G68)</f>
        <v>15.829999999999998</v>
      </c>
      <c r="H69" s="54">
        <f>SUM(H65:H68)</f>
        <v>13.720000000000002</v>
      </c>
      <c r="I69" s="54">
        <f>SUM(I65:I68)</f>
        <v>101.94999999999999</v>
      </c>
      <c r="J69" s="54">
        <f>SUM(J65:J68)</f>
        <v>587.12</v>
      </c>
      <c r="K69" s="55"/>
      <c r="L69" s="55">
        <f>SUM(L65:L68)</f>
        <v>37.72</v>
      </c>
    </row>
    <row r="70" spans="1:12" ht="15" x14ac:dyDescent="0.25">
      <c r="A70" s="13">
        <f>A65</f>
        <v>1</v>
      </c>
      <c r="B70" s="49">
        <f>B65</f>
        <v>4</v>
      </c>
      <c r="C70" s="15" t="s">
        <v>24</v>
      </c>
      <c r="D70" s="5" t="s">
        <v>25</v>
      </c>
      <c r="E70" s="78" t="s">
        <v>90</v>
      </c>
      <c r="F70" s="30">
        <v>100</v>
      </c>
      <c r="G70" s="30">
        <v>1.71</v>
      </c>
      <c r="H70" s="30">
        <v>5.04</v>
      </c>
      <c r="I70" s="30">
        <v>8.4600000000000009</v>
      </c>
      <c r="J70" s="74">
        <v>85.7</v>
      </c>
      <c r="K70" s="56">
        <v>47</v>
      </c>
      <c r="L70" s="80">
        <v>15.53</v>
      </c>
    </row>
    <row r="71" spans="1:12" ht="15" x14ac:dyDescent="0.25">
      <c r="A71" s="16"/>
      <c r="B71" s="12"/>
      <c r="C71" s="9"/>
      <c r="D71" s="7" t="s">
        <v>26</v>
      </c>
      <c r="E71" s="68" t="s">
        <v>86</v>
      </c>
      <c r="F71" s="36">
        <v>212</v>
      </c>
      <c r="G71" s="31">
        <v>3.74</v>
      </c>
      <c r="H71" s="57">
        <v>3.9</v>
      </c>
      <c r="I71" s="31">
        <v>9.9600000000000009</v>
      </c>
      <c r="J71" s="31">
        <v>93.66</v>
      </c>
      <c r="K71" s="32">
        <v>101.241</v>
      </c>
      <c r="L71" s="32">
        <v>18.47</v>
      </c>
    </row>
    <row r="72" spans="1:12" ht="15" x14ac:dyDescent="0.25">
      <c r="A72" s="16"/>
      <c r="B72" s="12"/>
      <c r="C72" s="9"/>
      <c r="D72" s="7" t="s">
        <v>27</v>
      </c>
      <c r="E72" s="70" t="s">
        <v>73</v>
      </c>
      <c r="F72" s="31">
        <v>110</v>
      </c>
      <c r="G72" s="31">
        <v>13.58</v>
      </c>
      <c r="H72" s="31">
        <v>7.74</v>
      </c>
      <c r="I72" s="31">
        <v>3.13</v>
      </c>
      <c r="J72" s="57">
        <v>136.4</v>
      </c>
      <c r="K72" s="32">
        <v>228</v>
      </c>
      <c r="L72" s="32">
        <v>65.86</v>
      </c>
    </row>
    <row r="73" spans="1:12" ht="15" x14ac:dyDescent="0.25">
      <c r="A73" s="16"/>
      <c r="B73" s="12"/>
      <c r="C73" s="9"/>
      <c r="D73" s="7" t="s">
        <v>28</v>
      </c>
      <c r="E73" s="70" t="s">
        <v>60</v>
      </c>
      <c r="F73" s="31">
        <v>150</v>
      </c>
      <c r="G73" s="31">
        <v>3.06</v>
      </c>
      <c r="H73" s="57">
        <v>4.8</v>
      </c>
      <c r="I73" s="31">
        <v>20.440000000000001</v>
      </c>
      <c r="J73" s="31">
        <v>137.25</v>
      </c>
      <c r="K73" s="32">
        <v>312</v>
      </c>
      <c r="L73" s="32">
        <v>10.31</v>
      </c>
    </row>
    <row r="74" spans="1:12" ht="15" x14ac:dyDescent="0.25">
      <c r="A74" s="16"/>
      <c r="B74" s="12"/>
      <c r="C74" s="9"/>
      <c r="D74" s="7" t="s">
        <v>21</v>
      </c>
      <c r="E74" s="65" t="s">
        <v>61</v>
      </c>
      <c r="F74" s="31">
        <v>200</v>
      </c>
      <c r="G74" s="31">
        <v>0.87</v>
      </c>
      <c r="H74" s="31">
        <v>0.19</v>
      </c>
      <c r="I74" s="57">
        <v>65.7</v>
      </c>
      <c r="J74" s="57">
        <v>177</v>
      </c>
      <c r="K74" s="32">
        <v>349</v>
      </c>
      <c r="L74" s="32">
        <v>3.16</v>
      </c>
    </row>
    <row r="75" spans="1:12" ht="15" x14ac:dyDescent="0.25">
      <c r="A75" s="16"/>
      <c r="B75" s="12"/>
      <c r="C75" s="9"/>
      <c r="D75" s="7" t="s">
        <v>94</v>
      </c>
      <c r="E75" s="68" t="s">
        <v>50</v>
      </c>
      <c r="F75" s="31">
        <v>70</v>
      </c>
      <c r="G75" s="31">
        <v>3.92</v>
      </c>
      <c r="H75" s="31">
        <v>1.54</v>
      </c>
      <c r="I75" s="31">
        <v>34.58</v>
      </c>
      <c r="J75" s="31">
        <v>160.93</v>
      </c>
      <c r="K75" s="34" t="s">
        <v>43</v>
      </c>
      <c r="L75" s="32">
        <v>3.56</v>
      </c>
    </row>
    <row r="76" spans="1:12" ht="15" x14ac:dyDescent="0.25">
      <c r="A76" s="16"/>
      <c r="B76" s="12"/>
      <c r="C76" s="9"/>
      <c r="D76" s="6"/>
      <c r="E76" s="70"/>
      <c r="F76" s="31"/>
      <c r="G76" s="31"/>
      <c r="H76" s="31"/>
      <c r="I76" s="31"/>
      <c r="J76" s="31"/>
      <c r="K76" s="32"/>
      <c r="L76" s="32"/>
    </row>
    <row r="77" spans="1:12" ht="15.75" thickBot="1" x14ac:dyDescent="0.3">
      <c r="A77" s="44"/>
      <c r="B77" s="45"/>
      <c r="C77" s="46"/>
      <c r="D77" s="47" t="s">
        <v>32</v>
      </c>
      <c r="E77" s="71"/>
      <c r="F77" s="54">
        <f>SUM(F70:F76)</f>
        <v>842</v>
      </c>
      <c r="G77" s="54">
        <f>SUM(G70:G76)</f>
        <v>26.880000000000003</v>
      </c>
      <c r="H77" s="54">
        <f>SUM(H70:H76)</f>
        <v>23.21</v>
      </c>
      <c r="I77" s="54">
        <f>SUM(I70:I76)</f>
        <v>142.26999999999998</v>
      </c>
      <c r="J77" s="54">
        <f>SUM(J70:J76)</f>
        <v>790.94</v>
      </c>
      <c r="K77" s="55"/>
      <c r="L77" s="81">
        <f>SUM(L70:L76)</f>
        <v>116.89</v>
      </c>
    </row>
    <row r="78" spans="1:12" ht="15" x14ac:dyDescent="0.25">
      <c r="A78" s="13">
        <f>A65</f>
        <v>1</v>
      </c>
      <c r="B78" s="49">
        <f>B65</f>
        <v>4</v>
      </c>
      <c r="C78" s="15" t="s">
        <v>30</v>
      </c>
      <c r="D78" s="7" t="s">
        <v>92</v>
      </c>
      <c r="E78" s="72" t="s">
        <v>74</v>
      </c>
      <c r="F78" s="30">
        <v>55</v>
      </c>
      <c r="G78" s="30">
        <v>6.98</v>
      </c>
      <c r="H78" s="74">
        <v>10.4</v>
      </c>
      <c r="I78" s="30">
        <v>18.55</v>
      </c>
      <c r="J78" s="74">
        <v>196.3</v>
      </c>
      <c r="K78" s="56">
        <v>7</v>
      </c>
      <c r="L78" s="80">
        <v>18.62</v>
      </c>
    </row>
    <row r="79" spans="1:12" ht="15" x14ac:dyDescent="0.25">
      <c r="A79" s="16"/>
      <c r="B79" s="12"/>
      <c r="C79" s="9"/>
      <c r="D79" s="7" t="s">
        <v>21</v>
      </c>
      <c r="E79" s="68" t="s">
        <v>57</v>
      </c>
      <c r="F79" s="31">
        <v>200</v>
      </c>
      <c r="G79" s="31">
        <v>3.17</v>
      </c>
      <c r="H79" s="31">
        <v>2.68</v>
      </c>
      <c r="I79" s="31">
        <v>15.95</v>
      </c>
      <c r="J79" s="57">
        <v>100.6</v>
      </c>
      <c r="K79" s="32">
        <v>379</v>
      </c>
      <c r="L79" s="32">
        <v>13.58</v>
      </c>
    </row>
    <row r="80" spans="1:12" ht="15" x14ac:dyDescent="0.25">
      <c r="A80" s="16"/>
      <c r="B80" s="12"/>
      <c r="C80" s="9"/>
      <c r="D80" s="7" t="s">
        <v>93</v>
      </c>
      <c r="E80" s="68" t="s">
        <v>53</v>
      </c>
      <c r="F80" s="31">
        <v>200</v>
      </c>
      <c r="G80" s="31">
        <v>0.88</v>
      </c>
      <c r="H80" s="31">
        <v>0.88</v>
      </c>
      <c r="I80" s="57">
        <v>21.56</v>
      </c>
      <c r="J80" s="57">
        <v>97.7</v>
      </c>
      <c r="K80" s="32">
        <v>338</v>
      </c>
      <c r="L80" s="60">
        <v>25.8</v>
      </c>
    </row>
    <row r="81" spans="1:12" ht="15" x14ac:dyDescent="0.25">
      <c r="A81" s="16"/>
      <c r="B81" s="12"/>
      <c r="C81" s="9"/>
      <c r="D81" s="6"/>
      <c r="E81" s="70"/>
      <c r="F81" s="31"/>
      <c r="G81" s="31"/>
      <c r="H81" s="31"/>
      <c r="I81" s="31"/>
      <c r="J81" s="31"/>
      <c r="K81" s="32"/>
      <c r="L81" s="32"/>
    </row>
    <row r="82" spans="1:12" ht="15.75" thickBot="1" x14ac:dyDescent="0.3">
      <c r="A82" s="44"/>
      <c r="B82" s="45"/>
      <c r="C82" s="46"/>
      <c r="D82" s="47" t="s">
        <v>32</v>
      </c>
      <c r="E82" s="71"/>
      <c r="F82" s="54">
        <f>SUM(F78:F81)</f>
        <v>455</v>
      </c>
      <c r="G82" s="54">
        <f t="shared" ref="G82" si="1">SUM(G78:G81)</f>
        <v>11.030000000000001</v>
      </c>
      <c r="H82" s="54">
        <f t="shared" ref="H82" si="2">SUM(H78:H81)</f>
        <v>13.96</v>
      </c>
      <c r="I82" s="54">
        <f t="shared" ref="I82" si="3">SUM(I78:I81)</f>
        <v>56.06</v>
      </c>
      <c r="J82" s="58">
        <f t="shared" ref="J82" si="4">SUM(J78:J81)</f>
        <v>394.59999999999997</v>
      </c>
      <c r="K82" s="55"/>
      <c r="L82" s="81">
        <f>SUM(L78:L81)</f>
        <v>58</v>
      </c>
    </row>
    <row r="83" spans="1:12" ht="15.75" customHeight="1" thickBot="1" x14ac:dyDescent="0.25">
      <c r="A83" s="51">
        <f>A65</f>
        <v>1</v>
      </c>
      <c r="B83" s="52">
        <f>B65</f>
        <v>4</v>
      </c>
      <c r="C83" s="124" t="s">
        <v>4</v>
      </c>
      <c r="D83" s="125"/>
      <c r="E83" s="85"/>
      <c r="F83" s="61">
        <f>F69+F77+F82</f>
        <v>1797</v>
      </c>
      <c r="G83" s="92">
        <f>G69+G77+G82</f>
        <v>53.74</v>
      </c>
      <c r="H83" s="61">
        <f>H69+H77+H82</f>
        <v>50.890000000000008</v>
      </c>
      <c r="I83" s="61">
        <f>I69+I77+I82</f>
        <v>300.27999999999997</v>
      </c>
      <c r="J83" s="92">
        <f>J69+J77+J82</f>
        <v>1772.6599999999999</v>
      </c>
      <c r="K83" s="86"/>
      <c r="L83" s="116">
        <f>L69+L77+L82</f>
        <v>212.61</v>
      </c>
    </row>
    <row r="84" spans="1:12" ht="15" x14ac:dyDescent="0.25">
      <c r="A84" s="13">
        <v>1</v>
      </c>
      <c r="B84" s="14">
        <v>5</v>
      </c>
      <c r="C84" s="15" t="s">
        <v>19</v>
      </c>
      <c r="D84" s="5" t="s">
        <v>20</v>
      </c>
      <c r="E84" s="72" t="s">
        <v>75</v>
      </c>
      <c r="F84" s="30">
        <v>170</v>
      </c>
      <c r="G84" s="30">
        <v>6.98</v>
      </c>
      <c r="H84" s="30">
        <v>10.14</v>
      </c>
      <c r="I84" s="30">
        <v>36.79</v>
      </c>
      <c r="J84" s="74">
        <v>264.3</v>
      </c>
      <c r="K84" s="56">
        <v>173</v>
      </c>
      <c r="L84" s="80">
        <v>13.71</v>
      </c>
    </row>
    <row r="85" spans="1:12" ht="15" x14ac:dyDescent="0.25">
      <c r="A85" s="16"/>
      <c r="B85" s="12"/>
      <c r="C85" s="9"/>
      <c r="D85" s="88" t="s">
        <v>95</v>
      </c>
      <c r="E85" s="68" t="s">
        <v>76</v>
      </c>
      <c r="F85" s="36">
        <v>40</v>
      </c>
      <c r="G85" s="31">
        <v>5.08</v>
      </c>
      <c r="H85" s="57">
        <v>4.5999999999999996</v>
      </c>
      <c r="I85" s="31">
        <v>0.28000000000000003</v>
      </c>
      <c r="J85" s="57">
        <v>63</v>
      </c>
      <c r="K85" s="32">
        <v>209</v>
      </c>
      <c r="L85" s="60">
        <v>11.3</v>
      </c>
    </row>
    <row r="86" spans="1:12" ht="15" x14ac:dyDescent="0.25">
      <c r="A86" s="16"/>
      <c r="B86" s="12"/>
      <c r="C86" s="9"/>
      <c r="D86" s="7" t="s">
        <v>21</v>
      </c>
      <c r="E86" s="70" t="s">
        <v>65</v>
      </c>
      <c r="F86" s="31">
        <v>200</v>
      </c>
      <c r="G86" s="57">
        <v>0.1</v>
      </c>
      <c r="H86" s="57">
        <v>0</v>
      </c>
      <c r="I86" s="31">
        <v>31.48</v>
      </c>
      <c r="J86" s="57">
        <v>119</v>
      </c>
      <c r="K86" s="32" t="s">
        <v>43</v>
      </c>
      <c r="L86" s="32">
        <v>3.72</v>
      </c>
    </row>
    <row r="87" spans="1:12" ht="15" x14ac:dyDescent="0.25">
      <c r="A87" s="16"/>
      <c r="B87" s="12"/>
      <c r="C87" s="9"/>
      <c r="D87" s="7" t="s">
        <v>22</v>
      </c>
      <c r="E87" s="68" t="s">
        <v>42</v>
      </c>
      <c r="F87" s="31">
        <v>90</v>
      </c>
      <c r="G87" s="31">
        <v>7.11</v>
      </c>
      <c r="H87" s="57">
        <v>1.8</v>
      </c>
      <c r="I87" s="31">
        <v>43.47</v>
      </c>
      <c r="J87" s="31">
        <v>210.42</v>
      </c>
      <c r="K87" s="34" t="s">
        <v>43</v>
      </c>
      <c r="L87" s="60">
        <v>9.2100000000000009</v>
      </c>
    </row>
    <row r="88" spans="1:12" ht="15" x14ac:dyDescent="0.25">
      <c r="A88" s="16"/>
      <c r="B88" s="12"/>
      <c r="C88" s="9"/>
      <c r="D88" s="6"/>
      <c r="E88" s="70"/>
      <c r="F88" s="31"/>
      <c r="G88" s="31"/>
      <c r="H88" s="31"/>
      <c r="I88" s="31"/>
      <c r="J88" s="31"/>
      <c r="K88" s="32"/>
      <c r="L88" s="32"/>
    </row>
    <row r="89" spans="1:12" ht="15.75" thickBot="1" x14ac:dyDescent="0.3">
      <c r="A89" s="44"/>
      <c r="B89" s="45"/>
      <c r="C89" s="46"/>
      <c r="D89" s="47" t="s">
        <v>32</v>
      </c>
      <c r="E89" s="71"/>
      <c r="F89" s="54">
        <f>SUM(F84:F88)</f>
        <v>500</v>
      </c>
      <c r="G89" s="58">
        <f>SUM(G84:G88)</f>
        <v>19.27</v>
      </c>
      <c r="H89" s="54">
        <f>SUM(H84:H88)</f>
        <v>16.54</v>
      </c>
      <c r="I89" s="54">
        <f>SUM(I84:I88)</f>
        <v>112.02</v>
      </c>
      <c r="J89" s="58">
        <f>SUM(J84:J88)</f>
        <v>656.72</v>
      </c>
      <c r="K89" s="55"/>
      <c r="L89" s="55">
        <f>SUM(L84:L88)</f>
        <v>37.94</v>
      </c>
    </row>
    <row r="90" spans="1:12" ht="15" x14ac:dyDescent="0.25">
      <c r="A90" s="13">
        <f>A84</f>
        <v>1</v>
      </c>
      <c r="B90" s="49">
        <f>B84</f>
        <v>5</v>
      </c>
      <c r="C90" s="15" t="s">
        <v>24</v>
      </c>
      <c r="D90" s="5" t="s">
        <v>25</v>
      </c>
      <c r="E90" s="72" t="s">
        <v>91</v>
      </c>
      <c r="F90" s="30">
        <v>60</v>
      </c>
      <c r="G90" s="39">
        <v>0.85</v>
      </c>
      <c r="H90" s="39">
        <v>3.6</v>
      </c>
      <c r="I90" s="39">
        <v>4.96</v>
      </c>
      <c r="J90" s="90">
        <v>55.68</v>
      </c>
      <c r="K90" s="43">
        <v>52</v>
      </c>
      <c r="L90" s="43">
        <v>3.91</v>
      </c>
    </row>
    <row r="91" spans="1:12" ht="15" x14ac:dyDescent="0.25">
      <c r="A91" s="16"/>
      <c r="B91" s="12"/>
      <c r="C91" s="9"/>
      <c r="D91" s="7" t="s">
        <v>26</v>
      </c>
      <c r="E91" s="68" t="s">
        <v>77</v>
      </c>
      <c r="F91" s="36">
        <v>212</v>
      </c>
      <c r="G91" s="31">
        <v>6.55</v>
      </c>
      <c r="H91" s="31">
        <v>5.95</v>
      </c>
      <c r="I91" s="57">
        <v>13.5</v>
      </c>
      <c r="J91" s="31">
        <v>143.66</v>
      </c>
      <c r="K91" s="32">
        <v>102.241</v>
      </c>
      <c r="L91" s="60">
        <v>18.21</v>
      </c>
    </row>
    <row r="92" spans="1:12" ht="15" x14ac:dyDescent="0.25">
      <c r="A92" s="16"/>
      <c r="B92" s="12"/>
      <c r="C92" s="9"/>
      <c r="D92" s="7" t="s">
        <v>27</v>
      </c>
      <c r="E92" s="68" t="s">
        <v>78</v>
      </c>
      <c r="F92" s="31">
        <v>100</v>
      </c>
      <c r="G92" s="57">
        <v>14.4</v>
      </c>
      <c r="H92" s="31">
        <v>20.49</v>
      </c>
      <c r="I92" s="31">
        <v>12.02</v>
      </c>
      <c r="J92" s="31">
        <v>292.73</v>
      </c>
      <c r="K92" s="32">
        <v>268</v>
      </c>
      <c r="L92" s="32">
        <v>47.86</v>
      </c>
    </row>
    <row r="93" spans="1:12" ht="15" x14ac:dyDescent="0.25">
      <c r="A93" s="16"/>
      <c r="B93" s="12"/>
      <c r="C93" s="9"/>
      <c r="D93" s="7" t="s">
        <v>28</v>
      </c>
      <c r="E93" s="68" t="s">
        <v>79</v>
      </c>
      <c r="F93" s="31">
        <v>180</v>
      </c>
      <c r="G93" s="31">
        <v>3.72</v>
      </c>
      <c r="H93" s="31">
        <v>5.83</v>
      </c>
      <c r="I93" s="31">
        <v>16.97</v>
      </c>
      <c r="J93" s="57">
        <v>135.19999999999999</v>
      </c>
      <c r="K93" s="32">
        <v>139</v>
      </c>
      <c r="L93" s="32">
        <v>9.67</v>
      </c>
    </row>
    <row r="94" spans="1:12" ht="15" x14ac:dyDescent="0.25">
      <c r="A94" s="16"/>
      <c r="B94" s="12"/>
      <c r="C94" s="9"/>
      <c r="D94" s="7" t="s">
        <v>21</v>
      </c>
      <c r="E94" s="68" t="s">
        <v>49</v>
      </c>
      <c r="F94" s="31">
        <v>200</v>
      </c>
      <c r="G94" s="31">
        <v>0.16</v>
      </c>
      <c r="H94" s="31">
        <v>0.16</v>
      </c>
      <c r="I94" s="31">
        <v>27.88</v>
      </c>
      <c r="J94" s="57">
        <v>114.6</v>
      </c>
      <c r="K94" s="32">
        <v>342</v>
      </c>
      <c r="L94" s="60">
        <v>6.26</v>
      </c>
    </row>
    <row r="95" spans="1:12" ht="15" x14ac:dyDescent="0.25">
      <c r="A95" s="16"/>
      <c r="B95" s="12"/>
      <c r="C95" s="9"/>
      <c r="D95" s="7" t="s">
        <v>94</v>
      </c>
      <c r="E95" s="68" t="s">
        <v>50</v>
      </c>
      <c r="F95" s="31">
        <v>50</v>
      </c>
      <c r="G95" s="57">
        <v>2.8</v>
      </c>
      <c r="H95" s="57">
        <v>1.1000000000000001</v>
      </c>
      <c r="I95" s="57">
        <v>24.7</v>
      </c>
      <c r="J95" s="57">
        <v>115</v>
      </c>
      <c r="K95" s="34" t="s">
        <v>43</v>
      </c>
      <c r="L95" s="32">
        <v>2.54</v>
      </c>
    </row>
    <row r="96" spans="1:12" ht="15" x14ac:dyDescent="0.25">
      <c r="A96" s="16"/>
      <c r="B96" s="12"/>
      <c r="C96" s="9"/>
      <c r="D96" s="6"/>
      <c r="E96" s="70"/>
      <c r="F96" s="31"/>
      <c r="G96" s="31"/>
      <c r="H96" s="31"/>
      <c r="I96" s="31"/>
      <c r="J96" s="31"/>
      <c r="K96" s="32"/>
      <c r="L96" s="32"/>
    </row>
    <row r="97" spans="1:12" ht="15.75" thickBot="1" x14ac:dyDescent="0.3">
      <c r="A97" s="44"/>
      <c r="B97" s="45"/>
      <c r="C97" s="46"/>
      <c r="D97" s="47" t="s">
        <v>32</v>
      </c>
      <c r="E97" s="71"/>
      <c r="F97" s="54">
        <f>SUM(F90:F96)</f>
        <v>802</v>
      </c>
      <c r="G97" s="54">
        <f>SUM(G90:G96)</f>
        <v>28.48</v>
      </c>
      <c r="H97" s="54">
        <f>SUM(H90:H96)</f>
        <v>37.129999999999995</v>
      </c>
      <c r="I97" s="54">
        <f>SUM(I90:I96)</f>
        <v>100.03</v>
      </c>
      <c r="J97" s="54">
        <f>SUM(J90:J96)</f>
        <v>856.87</v>
      </c>
      <c r="K97" s="55"/>
      <c r="L97" s="55">
        <f>SUM(L90:L96)</f>
        <v>88.450000000000017</v>
      </c>
    </row>
    <row r="98" spans="1:12" ht="15" x14ac:dyDescent="0.25">
      <c r="A98" s="13">
        <f>A84</f>
        <v>1</v>
      </c>
      <c r="B98" s="49">
        <f>B84</f>
        <v>5</v>
      </c>
      <c r="C98" s="15" t="s">
        <v>30</v>
      </c>
      <c r="D98" s="7" t="s">
        <v>92</v>
      </c>
      <c r="E98" s="66" t="s">
        <v>45</v>
      </c>
      <c r="F98" s="89">
        <v>38</v>
      </c>
      <c r="G98" s="39">
        <v>2.1800000000000002</v>
      </c>
      <c r="H98" s="39">
        <v>6.93</v>
      </c>
      <c r="I98" s="39">
        <v>13.77</v>
      </c>
      <c r="J98" s="90">
        <v>125.8</v>
      </c>
      <c r="K98" s="43">
        <v>1</v>
      </c>
      <c r="L98" s="43">
        <v>9.5500000000000007</v>
      </c>
    </row>
    <row r="99" spans="1:12" ht="15" x14ac:dyDescent="0.25">
      <c r="A99" s="16"/>
      <c r="B99" s="12"/>
      <c r="C99" s="9"/>
      <c r="D99" s="7" t="s">
        <v>21</v>
      </c>
      <c r="E99" s="68" t="s">
        <v>44</v>
      </c>
      <c r="F99" s="36">
        <v>200</v>
      </c>
      <c r="G99" s="38">
        <v>7.0000000000000007E-2</v>
      </c>
      <c r="H99" s="38">
        <v>0.02</v>
      </c>
      <c r="I99" s="38">
        <v>15</v>
      </c>
      <c r="J99" s="37">
        <v>60</v>
      </c>
      <c r="K99" s="34">
        <v>376</v>
      </c>
      <c r="L99" s="34">
        <v>1.28</v>
      </c>
    </row>
    <row r="100" spans="1:12" ht="15" x14ac:dyDescent="0.25">
      <c r="A100" s="16"/>
      <c r="B100" s="12"/>
      <c r="C100" s="9"/>
      <c r="D100" s="7" t="s">
        <v>93</v>
      </c>
      <c r="E100" s="68" t="s">
        <v>80</v>
      </c>
      <c r="F100" s="31">
        <v>200</v>
      </c>
      <c r="G100" s="57">
        <v>0.8</v>
      </c>
      <c r="H100" s="31">
        <v>1.23</v>
      </c>
      <c r="I100" s="31">
        <v>20.61</v>
      </c>
      <c r="J100" s="57">
        <v>91.01</v>
      </c>
      <c r="K100" s="32">
        <v>338</v>
      </c>
      <c r="L100" s="60">
        <v>41.8</v>
      </c>
    </row>
    <row r="101" spans="1:12" ht="15" x14ac:dyDescent="0.25">
      <c r="A101" s="16"/>
      <c r="B101" s="12"/>
      <c r="C101" s="9"/>
      <c r="D101" s="6"/>
      <c r="E101" s="70"/>
      <c r="F101" s="31"/>
      <c r="G101" s="31"/>
      <c r="H101" s="31"/>
      <c r="I101" s="31"/>
      <c r="J101" s="31"/>
      <c r="K101" s="32"/>
      <c r="L101" s="32"/>
    </row>
    <row r="102" spans="1:12" ht="15.75" thickBot="1" x14ac:dyDescent="0.3">
      <c r="A102" s="44"/>
      <c r="B102" s="45"/>
      <c r="C102" s="46"/>
      <c r="D102" s="47" t="s">
        <v>32</v>
      </c>
      <c r="E102" s="71"/>
      <c r="F102" s="117">
        <f>SUM(F98:F101)</f>
        <v>438</v>
      </c>
      <c r="G102" s="54">
        <f t="shared" ref="G102" si="5">SUM(G98:G101)</f>
        <v>3.05</v>
      </c>
      <c r="H102" s="54">
        <f t="shared" ref="H102" si="6">SUM(H98:H101)</f>
        <v>8.18</v>
      </c>
      <c r="I102" s="54">
        <f t="shared" ref="I102" si="7">SUM(I98:I101)</f>
        <v>49.379999999999995</v>
      </c>
      <c r="J102" s="58">
        <f t="shared" ref="J102:L102" si="8">SUM(J98:J101)</f>
        <v>276.81</v>
      </c>
      <c r="K102" s="55"/>
      <c r="L102" s="81">
        <f t="shared" si="8"/>
        <v>52.629999999999995</v>
      </c>
    </row>
    <row r="103" spans="1:12" ht="15.75" customHeight="1" thickBot="1" x14ac:dyDescent="0.25">
      <c r="A103" s="51">
        <f>A84</f>
        <v>1</v>
      </c>
      <c r="B103" s="52">
        <f>B84</f>
        <v>5</v>
      </c>
      <c r="C103" s="124" t="s">
        <v>4</v>
      </c>
      <c r="D103" s="125"/>
      <c r="E103" s="85"/>
      <c r="F103" s="61">
        <f>F89+F97+F102</f>
        <v>1740</v>
      </c>
      <c r="G103" s="92">
        <f t="shared" ref="G103:J103" si="9">G89+G97+G102</f>
        <v>50.8</v>
      </c>
      <c r="H103" s="61">
        <f t="shared" si="9"/>
        <v>61.849999999999994</v>
      </c>
      <c r="I103" s="92">
        <f t="shared" si="9"/>
        <v>261.43</v>
      </c>
      <c r="J103" s="92">
        <f t="shared" si="9"/>
        <v>1790.4</v>
      </c>
      <c r="K103" s="63"/>
      <c r="L103" s="91">
        <f>L89+L97+L102</f>
        <v>179.02</v>
      </c>
    </row>
    <row r="104" spans="1:12" ht="15" x14ac:dyDescent="0.25">
      <c r="A104" s="13">
        <v>2</v>
      </c>
      <c r="B104" s="14">
        <v>6</v>
      </c>
      <c r="C104" s="15" t="s">
        <v>19</v>
      </c>
      <c r="D104" s="5" t="s">
        <v>20</v>
      </c>
      <c r="E104" s="66" t="s">
        <v>41</v>
      </c>
      <c r="F104" s="35">
        <v>200</v>
      </c>
      <c r="G104" s="39">
        <v>18.57</v>
      </c>
      <c r="H104" s="39">
        <v>33.1</v>
      </c>
      <c r="I104" s="39">
        <v>3.52</v>
      </c>
      <c r="J104" s="42">
        <v>386.21</v>
      </c>
      <c r="K104" s="43">
        <v>210</v>
      </c>
      <c r="L104" s="43">
        <v>34.14</v>
      </c>
    </row>
    <row r="105" spans="1:12" ht="15" x14ac:dyDescent="0.25">
      <c r="A105" s="16"/>
      <c r="B105" s="12"/>
      <c r="C105" s="9"/>
      <c r="D105" s="7" t="s">
        <v>92</v>
      </c>
      <c r="E105" s="67" t="s">
        <v>45</v>
      </c>
      <c r="F105" s="40">
        <v>38</v>
      </c>
      <c r="G105" s="41">
        <v>2.1800000000000002</v>
      </c>
      <c r="H105" s="41">
        <v>6.93</v>
      </c>
      <c r="I105" s="38">
        <v>13.77</v>
      </c>
      <c r="J105" s="37">
        <v>125.8</v>
      </c>
      <c r="K105" s="34">
        <v>1</v>
      </c>
      <c r="L105" s="34">
        <v>9.5500000000000007</v>
      </c>
    </row>
    <row r="106" spans="1:12" ht="15" x14ac:dyDescent="0.25">
      <c r="A106" s="16"/>
      <c r="B106" s="12"/>
      <c r="C106" s="9"/>
      <c r="D106" s="7" t="s">
        <v>21</v>
      </c>
      <c r="E106" s="68" t="s">
        <v>44</v>
      </c>
      <c r="F106" s="36">
        <v>200</v>
      </c>
      <c r="G106" s="38">
        <v>7.0000000000000007E-2</v>
      </c>
      <c r="H106" s="38">
        <v>0.02</v>
      </c>
      <c r="I106" s="38">
        <v>15</v>
      </c>
      <c r="J106" s="37">
        <v>60</v>
      </c>
      <c r="K106" s="34">
        <v>376</v>
      </c>
      <c r="L106" s="34">
        <v>1.28</v>
      </c>
    </row>
    <row r="107" spans="1:12" ht="15" x14ac:dyDescent="0.25">
      <c r="A107" s="16"/>
      <c r="B107" s="12"/>
      <c r="C107" s="9"/>
      <c r="D107" s="7" t="s">
        <v>22</v>
      </c>
      <c r="E107" s="69" t="s">
        <v>42</v>
      </c>
      <c r="F107" s="31">
        <v>90</v>
      </c>
      <c r="G107" s="31">
        <v>7.11</v>
      </c>
      <c r="H107" s="57">
        <v>1.8</v>
      </c>
      <c r="I107" s="31">
        <v>43.47</v>
      </c>
      <c r="J107" s="31">
        <v>210.42</v>
      </c>
      <c r="K107" s="34" t="s">
        <v>43</v>
      </c>
      <c r="L107" s="60">
        <v>9.2100000000000009</v>
      </c>
    </row>
    <row r="108" spans="1:12" ht="15" x14ac:dyDescent="0.25">
      <c r="A108" s="16"/>
      <c r="B108" s="12"/>
      <c r="C108" s="9"/>
      <c r="D108" s="6"/>
      <c r="E108" s="70"/>
      <c r="F108" s="31"/>
      <c r="G108" s="31"/>
      <c r="H108" s="31"/>
      <c r="I108" s="31"/>
      <c r="J108" s="31"/>
      <c r="K108" s="32"/>
      <c r="L108" s="32"/>
    </row>
    <row r="109" spans="1:12" ht="15.75" thickBot="1" x14ac:dyDescent="0.3">
      <c r="A109" s="44"/>
      <c r="B109" s="45"/>
      <c r="C109" s="46"/>
      <c r="D109" s="47" t="s">
        <v>32</v>
      </c>
      <c r="E109" s="71"/>
      <c r="F109" s="54">
        <f>SUM(F104:F108)</f>
        <v>528</v>
      </c>
      <c r="G109" s="54">
        <f>SUM(G104:G108)</f>
        <v>27.93</v>
      </c>
      <c r="H109" s="54">
        <f>SUM(H104:H108)</f>
        <v>41.85</v>
      </c>
      <c r="I109" s="54">
        <f>SUM(I104:I108)</f>
        <v>75.759999999999991</v>
      </c>
      <c r="J109" s="54">
        <f>SUM(J104:J108)</f>
        <v>782.43</v>
      </c>
      <c r="K109" s="55"/>
      <c r="L109" s="55">
        <f>SUM(L104:L108)</f>
        <v>54.18</v>
      </c>
    </row>
    <row r="110" spans="1:12" ht="15" x14ac:dyDescent="0.25">
      <c r="A110" s="13">
        <f>A104</f>
        <v>2</v>
      </c>
      <c r="B110" s="49">
        <f>B104</f>
        <v>6</v>
      </c>
      <c r="C110" s="15" t="s">
        <v>24</v>
      </c>
      <c r="D110" s="5" t="s">
        <v>25</v>
      </c>
      <c r="E110" s="78" t="s">
        <v>90</v>
      </c>
      <c r="F110" s="30">
        <v>100</v>
      </c>
      <c r="G110" s="30">
        <v>1.71</v>
      </c>
      <c r="H110" s="30">
        <v>5.04</v>
      </c>
      <c r="I110" s="30">
        <v>8.4600000000000009</v>
      </c>
      <c r="J110" s="74">
        <v>85.7</v>
      </c>
      <c r="K110" s="56">
        <v>47</v>
      </c>
      <c r="L110" s="80">
        <v>15.53</v>
      </c>
    </row>
    <row r="111" spans="1:12" ht="15" x14ac:dyDescent="0.25">
      <c r="A111" s="16"/>
      <c r="B111" s="12"/>
      <c r="C111" s="9"/>
      <c r="D111" s="7" t="s">
        <v>26</v>
      </c>
      <c r="E111" s="68" t="s">
        <v>46</v>
      </c>
      <c r="F111" s="31">
        <v>200</v>
      </c>
      <c r="G111" s="31">
        <v>6.76</v>
      </c>
      <c r="H111" s="31">
        <v>6.62</v>
      </c>
      <c r="I111" s="57">
        <v>10.5</v>
      </c>
      <c r="J111" s="31">
        <v>128.62</v>
      </c>
      <c r="K111" s="32">
        <v>97</v>
      </c>
      <c r="L111" s="102">
        <v>27.3</v>
      </c>
    </row>
    <row r="112" spans="1:12" ht="15" x14ac:dyDescent="0.25">
      <c r="A112" s="16"/>
      <c r="B112" s="12"/>
      <c r="C112" s="9"/>
      <c r="D112" s="7" t="s">
        <v>27</v>
      </c>
      <c r="E112" s="65" t="s">
        <v>59</v>
      </c>
      <c r="F112" s="36">
        <v>145</v>
      </c>
      <c r="G112" s="31">
        <v>16.89</v>
      </c>
      <c r="H112" s="31">
        <v>16.91</v>
      </c>
      <c r="I112" s="31">
        <v>5.09</v>
      </c>
      <c r="J112" s="57">
        <v>240.7</v>
      </c>
      <c r="K112" s="32">
        <v>290</v>
      </c>
      <c r="L112" s="102">
        <v>26.9</v>
      </c>
    </row>
    <row r="113" spans="1:12" ht="15" x14ac:dyDescent="0.25">
      <c r="A113" s="16"/>
      <c r="B113" s="12"/>
      <c r="C113" s="9"/>
      <c r="D113" s="7" t="s">
        <v>28</v>
      </c>
      <c r="E113" s="68" t="s">
        <v>81</v>
      </c>
      <c r="F113" s="31">
        <v>180</v>
      </c>
      <c r="G113" s="31">
        <v>4.38</v>
      </c>
      <c r="H113" s="31">
        <v>6.45</v>
      </c>
      <c r="I113" s="31">
        <v>44.02</v>
      </c>
      <c r="J113" s="31">
        <v>251.64</v>
      </c>
      <c r="K113" s="32">
        <v>304</v>
      </c>
      <c r="L113" s="94">
        <v>12.94</v>
      </c>
    </row>
    <row r="114" spans="1:12" ht="15" x14ac:dyDescent="0.25">
      <c r="A114" s="16"/>
      <c r="B114" s="12"/>
      <c r="C114" s="9"/>
      <c r="D114" s="7" t="s">
        <v>21</v>
      </c>
      <c r="E114" s="65" t="s">
        <v>61</v>
      </c>
      <c r="F114" s="31">
        <v>200</v>
      </c>
      <c r="G114" s="31">
        <v>0.87</v>
      </c>
      <c r="H114" s="31">
        <v>0.19</v>
      </c>
      <c r="I114" s="57">
        <v>65.7</v>
      </c>
      <c r="J114" s="57">
        <v>177</v>
      </c>
      <c r="K114" s="32">
        <v>349</v>
      </c>
      <c r="L114" s="94">
        <v>3.16</v>
      </c>
    </row>
    <row r="115" spans="1:12" ht="15" x14ac:dyDescent="0.25">
      <c r="A115" s="16"/>
      <c r="B115" s="12"/>
      <c r="C115" s="9"/>
      <c r="D115" s="7" t="s">
        <v>94</v>
      </c>
      <c r="E115" s="68" t="s">
        <v>50</v>
      </c>
      <c r="F115" s="31">
        <v>70</v>
      </c>
      <c r="G115" s="31">
        <v>3.92</v>
      </c>
      <c r="H115" s="31">
        <v>1.54</v>
      </c>
      <c r="I115" s="31">
        <v>34.58</v>
      </c>
      <c r="J115" s="31">
        <v>160.93</v>
      </c>
      <c r="K115" s="34" t="s">
        <v>43</v>
      </c>
      <c r="L115" s="94">
        <v>3.56</v>
      </c>
    </row>
    <row r="116" spans="1:12" ht="15" x14ac:dyDescent="0.25">
      <c r="A116" s="16"/>
      <c r="B116" s="12"/>
      <c r="C116" s="9"/>
      <c r="D116" s="6"/>
      <c r="E116" s="70"/>
      <c r="F116" s="31"/>
      <c r="G116" s="31"/>
      <c r="H116" s="31"/>
      <c r="I116" s="31"/>
      <c r="J116" s="31"/>
      <c r="K116" s="32"/>
      <c r="L116" s="94"/>
    </row>
    <row r="117" spans="1:12" ht="15.75" thickBot="1" x14ac:dyDescent="0.3">
      <c r="A117" s="44"/>
      <c r="B117" s="45"/>
      <c r="C117" s="46"/>
      <c r="D117" s="47" t="s">
        <v>32</v>
      </c>
      <c r="E117" s="71"/>
      <c r="F117" s="54">
        <f>SUM(F110:F116)</f>
        <v>895</v>
      </c>
      <c r="G117" s="54">
        <f>SUM(G110:G116)</f>
        <v>34.53</v>
      </c>
      <c r="H117" s="54">
        <f>SUM(H110:H116)</f>
        <v>36.75</v>
      </c>
      <c r="I117" s="54">
        <f>SUM(I110:I116)</f>
        <v>168.35000000000002</v>
      </c>
      <c r="J117" s="54">
        <f>SUM(J110:J116)</f>
        <v>1044.5899999999999</v>
      </c>
      <c r="K117" s="55"/>
      <c r="L117" s="107">
        <f>SUM(L110:L116)</f>
        <v>89.389999999999986</v>
      </c>
    </row>
    <row r="118" spans="1:12" ht="15" x14ac:dyDescent="0.25">
      <c r="A118" s="13">
        <f>A104</f>
        <v>2</v>
      </c>
      <c r="B118" s="49">
        <f>B104</f>
        <v>6</v>
      </c>
      <c r="C118" s="15" t="s">
        <v>30</v>
      </c>
      <c r="D118" s="50" t="s">
        <v>96</v>
      </c>
      <c r="E118" s="72" t="s">
        <v>51</v>
      </c>
      <c r="F118" s="30">
        <v>25</v>
      </c>
      <c r="G118" s="38">
        <v>1.7</v>
      </c>
      <c r="H118" s="38">
        <v>2.2599999999999998</v>
      </c>
      <c r="I118" s="39">
        <v>13.94</v>
      </c>
      <c r="J118" s="59">
        <v>82.9</v>
      </c>
      <c r="K118" s="34" t="s">
        <v>43</v>
      </c>
      <c r="L118" s="80">
        <v>5.13</v>
      </c>
    </row>
    <row r="119" spans="1:12" ht="15" x14ac:dyDescent="0.25">
      <c r="A119" s="16"/>
      <c r="B119" s="12"/>
      <c r="C119" s="9"/>
      <c r="D119" s="10" t="s">
        <v>29</v>
      </c>
      <c r="E119" s="68" t="s">
        <v>52</v>
      </c>
      <c r="F119" s="31">
        <v>200</v>
      </c>
      <c r="G119" s="38">
        <v>1</v>
      </c>
      <c r="H119" s="38">
        <v>0</v>
      </c>
      <c r="I119" s="38">
        <v>20.2</v>
      </c>
      <c r="J119" s="33">
        <v>84.8</v>
      </c>
      <c r="K119" s="32">
        <v>389</v>
      </c>
      <c r="L119" s="60">
        <v>15</v>
      </c>
    </row>
    <row r="120" spans="1:12" ht="15" x14ac:dyDescent="0.25">
      <c r="A120" s="16"/>
      <c r="B120" s="12"/>
      <c r="C120" s="9"/>
      <c r="D120" s="7" t="s">
        <v>93</v>
      </c>
      <c r="E120" s="68" t="s">
        <v>53</v>
      </c>
      <c r="F120" s="31">
        <v>200</v>
      </c>
      <c r="G120" s="31">
        <v>0.88</v>
      </c>
      <c r="H120" s="31">
        <v>0.88</v>
      </c>
      <c r="I120" s="31">
        <v>21.56</v>
      </c>
      <c r="J120" s="57">
        <v>97.7</v>
      </c>
      <c r="K120" s="32">
        <v>338</v>
      </c>
      <c r="L120" s="60">
        <v>25.8</v>
      </c>
    </row>
    <row r="121" spans="1:12" ht="15" x14ac:dyDescent="0.25">
      <c r="A121" s="16"/>
      <c r="B121" s="12"/>
      <c r="C121" s="9"/>
      <c r="D121" s="6"/>
      <c r="E121" s="70"/>
      <c r="F121" s="31"/>
      <c r="G121" s="31"/>
      <c r="H121" s="31"/>
      <c r="I121" s="31"/>
      <c r="J121" s="31"/>
      <c r="K121" s="32"/>
      <c r="L121" s="94"/>
    </row>
    <row r="122" spans="1:12" ht="15.75" thickBot="1" x14ac:dyDescent="0.3">
      <c r="A122" s="44"/>
      <c r="B122" s="45"/>
      <c r="C122" s="46"/>
      <c r="D122" s="47" t="s">
        <v>32</v>
      </c>
      <c r="E122" s="71"/>
      <c r="F122" s="54">
        <f>SUM(F118:F121)</f>
        <v>425</v>
      </c>
      <c r="G122" s="58">
        <f>SUM(G118:G121)</f>
        <v>3.58</v>
      </c>
      <c r="H122" s="54">
        <f>SUM(H118:H121)</f>
        <v>3.1399999999999997</v>
      </c>
      <c r="I122" s="54">
        <f>SUM(I118:I121)</f>
        <v>55.7</v>
      </c>
      <c r="J122" s="58">
        <f>SUM(J118:J121)</f>
        <v>265.39999999999998</v>
      </c>
      <c r="K122" s="55"/>
      <c r="L122" s="95">
        <f>SUM(L118:L121)</f>
        <v>45.93</v>
      </c>
    </row>
    <row r="123" spans="1:12" ht="15.75" customHeight="1" thickBot="1" x14ac:dyDescent="0.25">
      <c r="A123" s="51">
        <f>A104</f>
        <v>2</v>
      </c>
      <c r="B123" s="52">
        <f>B104</f>
        <v>6</v>
      </c>
      <c r="C123" s="124" t="s">
        <v>4</v>
      </c>
      <c r="D123" s="125"/>
      <c r="E123" s="85"/>
      <c r="F123" s="61">
        <f>F109+F117+F122</f>
        <v>1848</v>
      </c>
      <c r="G123" s="61">
        <f>G109+G117+G122</f>
        <v>66.040000000000006</v>
      </c>
      <c r="H123" s="61">
        <f>H109+H117+H122</f>
        <v>81.739999999999995</v>
      </c>
      <c r="I123" s="61">
        <f>I109+I117+I122</f>
        <v>299.81</v>
      </c>
      <c r="J123" s="61">
        <f>J109+J117+J122</f>
        <v>2092.42</v>
      </c>
      <c r="K123" s="63"/>
      <c r="L123" s="91">
        <f>L109+L117+L122</f>
        <v>189.5</v>
      </c>
    </row>
    <row r="124" spans="1:12" ht="15" x14ac:dyDescent="0.25">
      <c r="A124" s="13">
        <v>2</v>
      </c>
      <c r="B124" s="14">
        <v>7</v>
      </c>
      <c r="C124" s="15" t="s">
        <v>19</v>
      </c>
      <c r="D124" s="5" t="s">
        <v>20</v>
      </c>
      <c r="E124" s="72" t="s">
        <v>55</v>
      </c>
      <c r="F124" s="30">
        <v>115</v>
      </c>
      <c r="G124" s="30">
        <v>14.73</v>
      </c>
      <c r="H124" s="30">
        <v>10.38</v>
      </c>
      <c r="I124" s="30">
        <v>5.12</v>
      </c>
      <c r="J124" s="30">
        <v>189.75</v>
      </c>
      <c r="K124" s="56">
        <v>261</v>
      </c>
      <c r="L124" s="80">
        <v>39.700000000000003</v>
      </c>
    </row>
    <row r="125" spans="1:12" ht="15" x14ac:dyDescent="0.25">
      <c r="A125" s="16"/>
      <c r="B125" s="12"/>
      <c r="C125" s="9"/>
      <c r="D125" s="8" t="s">
        <v>20</v>
      </c>
      <c r="E125" s="65" t="s">
        <v>56</v>
      </c>
      <c r="F125" s="36">
        <v>155</v>
      </c>
      <c r="G125" s="31">
        <v>5.45</v>
      </c>
      <c r="H125" s="31">
        <v>5.79</v>
      </c>
      <c r="I125" s="31">
        <v>30.46</v>
      </c>
      <c r="J125" s="31">
        <v>195.71</v>
      </c>
      <c r="K125" s="32">
        <v>203</v>
      </c>
      <c r="L125" s="32">
        <v>6.37</v>
      </c>
    </row>
    <row r="126" spans="1:12" ht="15" x14ac:dyDescent="0.25">
      <c r="A126" s="16"/>
      <c r="B126" s="12"/>
      <c r="C126" s="9"/>
      <c r="D126" s="7" t="s">
        <v>21</v>
      </c>
      <c r="E126" s="65" t="s">
        <v>57</v>
      </c>
      <c r="F126" s="31">
        <v>200</v>
      </c>
      <c r="G126" s="31">
        <v>3.17</v>
      </c>
      <c r="H126" s="31">
        <v>2.68</v>
      </c>
      <c r="I126" s="31">
        <v>15.95</v>
      </c>
      <c r="J126" s="57">
        <v>100.6</v>
      </c>
      <c r="K126" s="32">
        <v>379</v>
      </c>
      <c r="L126" s="32">
        <v>13.58</v>
      </c>
    </row>
    <row r="127" spans="1:12" ht="15" x14ac:dyDescent="0.25">
      <c r="A127" s="16"/>
      <c r="B127" s="12"/>
      <c r="C127" s="9"/>
      <c r="D127" s="7" t="s">
        <v>22</v>
      </c>
      <c r="E127" s="69" t="s">
        <v>42</v>
      </c>
      <c r="F127" s="36">
        <v>30</v>
      </c>
      <c r="G127" s="38">
        <v>2.37</v>
      </c>
      <c r="H127" s="38">
        <v>0.6</v>
      </c>
      <c r="I127" s="38">
        <v>14.49</v>
      </c>
      <c r="J127" s="38">
        <v>70.14</v>
      </c>
      <c r="K127" s="34" t="s">
        <v>43</v>
      </c>
      <c r="L127" s="34">
        <v>3.07</v>
      </c>
    </row>
    <row r="128" spans="1:12" ht="15" x14ac:dyDescent="0.25">
      <c r="A128" s="16"/>
      <c r="B128" s="12"/>
      <c r="C128" s="9"/>
      <c r="D128" s="6"/>
      <c r="E128" s="22"/>
      <c r="F128" s="23"/>
      <c r="G128" s="23"/>
      <c r="H128" s="23"/>
      <c r="I128" s="23"/>
      <c r="J128" s="23"/>
      <c r="K128" s="24"/>
      <c r="L128" s="24"/>
    </row>
    <row r="129" spans="1:12" ht="15.75" thickBot="1" x14ac:dyDescent="0.3">
      <c r="A129" s="44"/>
      <c r="B129" s="45"/>
      <c r="C129" s="46"/>
      <c r="D129" s="47" t="s">
        <v>32</v>
      </c>
      <c r="E129" s="48"/>
      <c r="F129" s="54">
        <f>SUM(F124:F128)</f>
        <v>500</v>
      </c>
      <c r="G129" s="54">
        <f>SUM(G124:G128)</f>
        <v>25.720000000000002</v>
      </c>
      <c r="H129" s="54">
        <f>SUM(H124:H128)</f>
        <v>19.450000000000003</v>
      </c>
      <c r="I129" s="54">
        <f>SUM(I124:I128)</f>
        <v>66.02</v>
      </c>
      <c r="J129" s="58">
        <f>SUM(J124:J128)</f>
        <v>556.20000000000005</v>
      </c>
      <c r="K129" s="55"/>
      <c r="L129" s="55">
        <f>SUM(L124:L128)</f>
        <v>62.72</v>
      </c>
    </row>
    <row r="130" spans="1:12" ht="15" x14ac:dyDescent="0.25">
      <c r="A130" s="13">
        <f>A124</f>
        <v>2</v>
      </c>
      <c r="B130" s="49">
        <f>B124</f>
        <v>7</v>
      </c>
      <c r="C130" s="15" t="s">
        <v>24</v>
      </c>
      <c r="D130" s="5" t="s">
        <v>25</v>
      </c>
      <c r="E130" s="72" t="s">
        <v>83</v>
      </c>
      <c r="F130" s="30">
        <v>60</v>
      </c>
      <c r="G130" s="39">
        <v>1.21</v>
      </c>
      <c r="H130" s="39">
        <v>0.06</v>
      </c>
      <c r="I130" s="39">
        <v>13.72</v>
      </c>
      <c r="J130" s="90">
        <v>54.7</v>
      </c>
      <c r="K130" s="43">
        <v>75</v>
      </c>
      <c r="L130" s="56">
        <v>3.14</v>
      </c>
    </row>
    <row r="131" spans="1:12" ht="15" x14ac:dyDescent="0.25">
      <c r="A131" s="16"/>
      <c r="B131" s="12"/>
      <c r="C131" s="9"/>
      <c r="D131" s="7" t="s">
        <v>26</v>
      </c>
      <c r="E131" s="70" t="s">
        <v>67</v>
      </c>
      <c r="F131" s="36">
        <v>212</v>
      </c>
      <c r="G131" s="31">
        <v>3.56</v>
      </c>
      <c r="H131" s="31">
        <v>5.69</v>
      </c>
      <c r="I131" s="31">
        <v>6.59</v>
      </c>
      <c r="J131" s="31">
        <v>96.86</v>
      </c>
      <c r="K131" s="32">
        <v>88.241</v>
      </c>
      <c r="L131" s="32">
        <v>18.489999999999998</v>
      </c>
    </row>
    <row r="132" spans="1:12" ht="15" x14ac:dyDescent="0.25">
      <c r="A132" s="16"/>
      <c r="B132" s="12"/>
      <c r="C132" s="9"/>
      <c r="D132" s="7" t="s">
        <v>27</v>
      </c>
      <c r="E132" s="68" t="s">
        <v>82</v>
      </c>
      <c r="F132" s="31">
        <v>100</v>
      </c>
      <c r="G132" s="57">
        <v>14.4</v>
      </c>
      <c r="H132" s="31">
        <v>20.49</v>
      </c>
      <c r="I132" s="31">
        <v>12.02</v>
      </c>
      <c r="J132" s="31">
        <v>292.73</v>
      </c>
      <c r="K132" s="32">
        <v>268</v>
      </c>
      <c r="L132" s="60">
        <v>49.12</v>
      </c>
    </row>
    <row r="133" spans="1:12" ht="15" x14ac:dyDescent="0.25">
      <c r="A133" s="16"/>
      <c r="B133" s="12"/>
      <c r="C133" s="9"/>
      <c r="D133" s="7" t="s">
        <v>28</v>
      </c>
      <c r="E133" s="68" t="s">
        <v>48</v>
      </c>
      <c r="F133" s="31">
        <v>180</v>
      </c>
      <c r="G133" s="31">
        <v>4.25</v>
      </c>
      <c r="H133" s="31">
        <v>26.38</v>
      </c>
      <c r="I133" s="31">
        <v>20.64</v>
      </c>
      <c r="J133" s="57">
        <v>340.8</v>
      </c>
      <c r="K133" s="32">
        <v>143</v>
      </c>
      <c r="L133" s="60">
        <v>13.2</v>
      </c>
    </row>
    <row r="134" spans="1:12" ht="15" x14ac:dyDescent="0.25">
      <c r="A134" s="16"/>
      <c r="B134" s="12"/>
      <c r="C134" s="9"/>
      <c r="D134" s="7" t="s">
        <v>21</v>
      </c>
      <c r="E134" s="68" t="s">
        <v>49</v>
      </c>
      <c r="F134" s="31">
        <v>200</v>
      </c>
      <c r="G134" s="31">
        <v>0.16</v>
      </c>
      <c r="H134" s="31">
        <v>0.16</v>
      </c>
      <c r="I134" s="31">
        <v>27.88</v>
      </c>
      <c r="J134" s="57">
        <v>114.6</v>
      </c>
      <c r="K134" s="32">
        <v>342</v>
      </c>
      <c r="L134" s="60">
        <v>6.26</v>
      </c>
    </row>
    <row r="135" spans="1:12" ht="15" x14ac:dyDescent="0.25">
      <c r="A135" s="16"/>
      <c r="B135" s="12"/>
      <c r="C135" s="9"/>
      <c r="D135" s="7" t="s">
        <v>22</v>
      </c>
      <c r="E135" s="68" t="s">
        <v>50</v>
      </c>
      <c r="F135" s="31">
        <v>50</v>
      </c>
      <c r="G135" s="57">
        <v>2.8</v>
      </c>
      <c r="H135" s="57">
        <v>1.1000000000000001</v>
      </c>
      <c r="I135" s="57">
        <v>24.7</v>
      </c>
      <c r="J135" s="57">
        <v>115</v>
      </c>
      <c r="K135" s="34" t="s">
        <v>43</v>
      </c>
      <c r="L135" s="32">
        <v>2.54</v>
      </c>
    </row>
    <row r="136" spans="1:12" ht="15" x14ac:dyDescent="0.25">
      <c r="A136" s="16"/>
      <c r="B136" s="12"/>
      <c r="C136" s="9"/>
      <c r="D136" s="6"/>
      <c r="E136" s="22"/>
      <c r="F136" s="23"/>
      <c r="G136" s="23"/>
      <c r="H136" s="23"/>
      <c r="I136" s="23"/>
      <c r="J136" s="23"/>
      <c r="K136" s="24"/>
      <c r="L136" s="96"/>
    </row>
    <row r="137" spans="1:12" ht="15.75" thickBot="1" x14ac:dyDescent="0.3">
      <c r="A137" s="44"/>
      <c r="B137" s="45"/>
      <c r="C137" s="46"/>
      <c r="D137" s="47" t="s">
        <v>32</v>
      </c>
      <c r="E137" s="48"/>
      <c r="F137" s="54">
        <f>SUM(F130:F136)</f>
        <v>802</v>
      </c>
      <c r="G137" s="54">
        <f>SUM(G130:G136)</f>
        <v>26.380000000000003</v>
      </c>
      <c r="H137" s="54">
        <f>SUM(H130:H136)</f>
        <v>53.879999999999995</v>
      </c>
      <c r="I137" s="54">
        <f>SUM(I130:I136)</f>
        <v>105.55</v>
      </c>
      <c r="J137" s="54">
        <f>SUM(J130:J136)</f>
        <v>1014.69</v>
      </c>
      <c r="K137" s="55"/>
      <c r="L137" s="100">
        <f>SUM(L130:L136)</f>
        <v>92.750000000000014</v>
      </c>
    </row>
    <row r="138" spans="1:12" ht="15" x14ac:dyDescent="0.25">
      <c r="A138" s="13">
        <f>A124</f>
        <v>2</v>
      </c>
      <c r="B138" s="49">
        <f>B124</f>
        <v>7</v>
      </c>
      <c r="C138" s="15" t="s">
        <v>30</v>
      </c>
      <c r="D138" s="7" t="s">
        <v>92</v>
      </c>
      <c r="E138" s="67" t="s">
        <v>45</v>
      </c>
      <c r="F138" s="40">
        <v>38</v>
      </c>
      <c r="G138" s="41">
        <v>2.1800000000000002</v>
      </c>
      <c r="H138" s="41">
        <v>6.93</v>
      </c>
      <c r="I138" s="38">
        <v>13.77</v>
      </c>
      <c r="J138" s="37">
        <v>125.8</v>
      </c>
      <c r="K138" s="34">
        <v>1</v>
      </c>
      <c r="L138" s="106">
        <v>9.5500000000000007</v>
      </c>
    </row>
    <row r="139" spans="1:12" ht="15" x14ac:dyDescent="0.25">
      <c r="A139" s="16"/>
      <c r="B139" s="12"/>
      <c r="C139" s="9"/>
      <c r="D139" s="7" t="s">
        <v>21</v>
      </c>
      <c r="E139" s="68" t="s">
        <v>44</v>
      </c>
      <c r="F139" s="36">
        <v>200</v>
      </c>
      <c r="G139" s="38">
        <v>7.0000000000000007E-2</v>
      </c>
      <c r="H139" s="38">
        <v>0.02</v>
      </c>
      <c r="I139" s="38">
        <v>15</v>
      </c>
      <c r="J139" s="37">
        <v>60</v>
      </c>
      <c r="K139" s="34">
        <v>376</v>
      </c>
      <c r="L139" s="101">
        <v>1.28</v>
      </c>
    </row>
    <row r="140" spans="1:12" ht="15" x14ac:dyDescent="0.25">
      <c r="A140" s="16"/>
      <c r="B140" s="12"/>
      <c r="C140" s="9"/>
      <c r="D140" s="7" t="s">
        <v>23</v>
      </c>
      <c r="E140" s="68" t="s">
        <v>97</v>
      </c>
      <c r="F140" s="31">
        <v>200</v>
      </c>
      <c r="G140" s="31">
        <v>2.82</v>
      </c>
      <c r="H140" s="31">
        <v>0.62</v>
      </c>
      <c r="I140" s="57">
        <v>25.47</v>
      </c>
      <c r="J140" s="57">
        <v>118.8</v>
      </c>
      <c r="K140" s="32">
        <v>341</v>
      </c>
      <c r="L140" s="102">
        <v>37.6</v>
      </c>
    </row>
    <row r="141" spans="1:12" ht="15" x14ac:dyDescent="0.25">
      <c r="A141" s="16"/>
      <c r="B141" s="12"/>
      <c r="C141" s="9"/>
      <c r="D141" s="6"/>
      <c r="E141" s="22"/>
      <c r="F141" s="23"/>
      <c r="G141" s="23"/>
      <c r="H141" s="23"/>
      <c r="I141" s="23"/>
      <c r="J141" s="23"/>
      <c r="K141" s="24"/>
      <c r="L141" s="96"/>
    </row>
    <row r="142" spans="1:12" ht="15.75" thickBot="1" x14ac:dyDescent="0.3">
      <c r="A142" s="44"/>
      <c r="B142" s="45"/>
      <c r="C142" s="46"/>
      <c r="D142" s="47" t="s">
        <v>32</v>
      </c>
      <c r="E142" s="48"/>
      <c r="F142" s="54">
        <f>SUM(F138:F141)</f>
        <v>438</v>
      </c>
      <c r="G142" s="54">
        <f t="shared" ref="G142" si="10">SUM(G138:G141)</f>
        <v>5.07</v>
      </c>
      <c r="H142" s="54">
        <f t="shared" ref="H142" si="11">SUM(H138:H141)</f>
        <v>7.5699999999999994</v>
      </c>
      <c r="I142" s="54">
        <f t="shared" ref="I142" si="12">SUM(I138:I141)</f>
        <v>54.239999999999995</v>
      </c>
      <c r="J142" s="58">
        <f t="shared" ref="J142:L142" si="13">SUM(J138:J141)</f>
        <v>304.60000000000002</v>
      </c>
      <c r="K142" s="55"/>
      <c r="L142" s="107">
        <f t="shared" si="13"/>
        <v>48.43</v>
      </c>
    </row>
    <row r="143" spans="1:12" ht="15.75" customHeight="1" thickBot="1" x14ac:dyDescent="0.25">
      <c r="A143" s="51">
        <f>A124</f>
        <v>2</v>
      </c>
      <c r="B143" s="52">
        <f>B124</f>
        <v>7</v>
      </c>
      <c r="C143" s="124" t="s">
        <v>4</v>
      </c>
      <c r="D143" s="125"/>
      <c r="E143" s="53"/>
      <c r="F143" s="61">
        <f>F129+F137+F142</f>
        <v>1740</v>
      </c>
      <c r="G143" s="92">
        <f>G129+G137+G142</f>
        <v>57.170000000000009</v>
      </c>
      <c r="H143" s="92">
        <f>H129+H137+H142</f>
        <v>80.899999999999991</v>
      </c>
      <c r="I143" s="92">
        <f>I129+I137+I142</f>
        <v>225.81</v>
      </c>
      <c r="J143" s="61">
        <f>J129+J137+J142</f>
        <v>1875.4900000000002</v>
      </c>
      <c r="K143" s="63"/>
      <c r="L143" s="116">
        <f>L129+L137+L142</f>
        <v>203.90000000000003</v>
      </c>
    </row>
    <row r="144" spans="1:12" ht="15" x14ac:dyDescent="0.25">
      <c r="A144" s="13">
        <v>2</v>
      </c>
      <c r="B144" s="14">
        <v>8</v>
      </c>
      <c r="C144" s="15" t="s">
        <v>19</v>
      </c>
      <c r="D144" s="5" t="s">
        <v>20</v>
      </c>
      <c r="E144" s="78" t="s">
        <v>64</v>
      </c>
      <c r="F144" s="35">
        <v>225</v>
      </c>
      <c r="G144" s="30">
        <v>41.81</v>
      </c>
      <c r="H144" s="30">
        <v>52.93</v>
      </c>
      <c r="I144" s="30">
        <v>44.81</v>
      </c>
      <c r="J144" s="74">
        <v>605</v>
      </c>
      <c r="K144" s="56">
        <v>223</v>
      </c>
      <c r="L144" s="56">
        <v>69.84</v>
      </c>
    </row>
    <row r="145" spans="1:12" ht="15" x14ac:dyDescent="0.25">
      <c r="A145" s="16"/>
      <c r="B145" s="12"/>
      <c r="C145" s="9"/>
      <c r="D145" s="7" t="s">
        <v>92</v>
      </c>
      <c r="E145" s="67" t="s">
        <v>45</v>
      </c>
      <c r="F145" s="40">
        <v>38</v>
      </c>
      <c r="G145" s="41">
        <v>2.1800000000000002</v>
      </c>
      <c r="H145" s="41">
        <v>6.93</v>
      </c>
      <c r="I145" s="38">
        <v>13.77</v>
      </c>
      <c r="J145" s="37">
        <v>125.8</v>
      </c>
      <c r="K145" s="34">
        <v>1</v>
      </c>
      <c r="L145" s="34">
        <v>9.5500000000000007</v>
      </c>
    </row>
    <row r="146" spans="1:12" ht="15" x14ac:dyDescent="0.25">
      <c r="A146" s="16"/>
      <c r="B146" s="12"/>
      <c r="C146" s="9"/>
      <c r="D146" s="7" t="s">
        <v>21</v>
      </c>
      <c r="E146" s="70" t="s">
        <v>65</v>
      </c>
      <c r="F146" s="31">
        <v>200</v>
      </c>
      <c r="G146" s="57">
        <v>0.1</v>
      </c>
      <c r="H146" s="57">
        <v>0</v>
      </c>
      <c r="I146" s="31">
        <v>31.48</v>
      </c>
      <c r="J146" s="57">
        <v>119</v>
      </c>
      <c r="K146" s="32" t="s">
        <v>43</v>
      </c>
      <c r="L146" s="32">
        <v>3.72</v>
      </c>
    </row>
    <row r="147" spans="1:12" ht="15" x14ac:dyDescent="0.25">
      <c r="A147" s="16"/>
      <c r="B147" s="12"/>
      <c r="C147" s="9"/>
      <c r="D147" s="7" t="s">
        <v>22</v>
      </c>
      <c r="E147" s="69" t="s">
        <v>42</v>
      </c>
      <c r="F147" s="36">
        <v>60</v>
      </c>
      <c r="G147" s="31">
        <v>4.74</v>
      </c>
      <c r="H147" s="57">
        <v>1.2</v>
      </c>
      <c r="I147" s="31">
        <v>28.98</v>
      </c>
      <c r="J147" s="31">
        <v>140.28</v>
      </c>
      <c r="K147" s="34" t="s">
        <v>43</v>
      </c>
      <c r="L147" s="32">
        <v>6.14</v>
      </c>
    </row>
    <row r="148" spans="1:12" ht="15" x14ac:dyDescent="0.25">
      <c r="A148" s="16"/>
      <c r="B148" s="12"/>
      <c r="C148" s="9"/>
      <c r="D148" s="6"/>
      <c r="E148" s="22"/>
      <c r="F148" s="23"/>
      <c r="G148" s="23"/>
      <c r="H148" s="23"/>
      <c r="I148" s="23"/>
      <c r="J148" s="23"/>
      <c r="K148" s="24"/>
      <c r="L148" s="24"/>
    </row>
    <row r="149" spans="1:12" ht="15.75" thickBot="1" x14ac:dyDescent="0.3">
      <c r="A149" s="44"/>
      <c r="B149" s="45"/>
      <c r="C149" s="46"/>
      <c r="D149" s="47" t="s">
        <v>32</v>
      </c>
      <c r="E149" s="48"/>
      <c r="F149" s="54">
        <f>SUM(F144:F148)</f>
        <v>523</v>
      </c>
      <c r="G149" s="54">
        <f>SUM(G144:G148)</f>
        <v>48.830000000000005</v>
      </c>
      <c r="H149" s="54">
        <f>SUM(H144:H148)</f>
        <v>61.06</v>
      </c>
      <c r="I149" s="54">
        <f>SUM(I144:I148)</f>
        <v>119.04</v>
      </c>
      <c r="J149" s="54">
        <f>SUM(J144:J148)</f>
        <v>990.07999999999993</v>
      </c>
      <c r="K149" s="55"/>
      <c r="L149" s="81">
        <f>SUM(L144:L148)</f>
        <v>89.25</v>
      </c>
    </row>
    <row r="150" spans="1:12" ht="15" x14ac:dyDescent="0.25">
      <c r="A150" s="13">
        <f>A144</f>
        <v>2</v>
      </c>
      <c r="B150" s="49">
        <f>B144</f>
        <v>8</v>
      </c>
      <c r="C150" s="15" t="s">
        <v>24</v>
      </c>
      <c r="D150" s="5" t="s">
        <v>25</v>
      </c>
      <c r="E150" s="64" t="s">
        <v>89</v>
      </c>
      <c r="F150" s="30">
        <v>60</v>
      </c>
      <c r="G150" s="30">
        <v>1.64</v>
      </c>
      <c r="H150" s="74">
        <v>4.24</v>
      </c>
      <c r="I150" s="74">
        <v>5.79</v>
      </c>
      <c r="J150" s="74">
        <v>67.599999999999994</v>
      </c>
      <c r="K150" s="56">
        <v>40</v>
      </c>
      <c r="L150" s="43">
        <v>5.14</v>
      </c>
    </row>
    <row r="151" spans="1:12" ht="15" x14ac:dyDescent="0.25">
      <c r="A151" s="16"/>
      <c r="B151" s="12"/>
      <c r="C151" s="9"/>
      <c r="D151" s="7" t="s">
        <v>26</v>
      </c>
      <c r="E151" s="65" t="s">
        <v>58</v>
      </c>
      <c r="F151" s="36">
        <v>212</v>
      </c>
      <c r="G151" s="31">
        <v>3.77</v>
      </c>
      <c r="H151" s="31">
        <v>5.78</v>
      </c>
      <c r="I151" s="31">
        <v>9.85</v>
      </c>
      <c r="J151" s="31">
        <v>110.96</v>
      </c>
      <c r="K151" s="32">
        <v>96.241</v>
      </c>
      <c r="L151" s="94">
        <v>19.239999999999998</v>
      </c>
    </row>
    <row r="152" spans="1:12" ht="15" x14ac:dyDescent="0.25">
      <c r="A152" s="16"/>
      <c r="B152" s="12"/>
      <c r="C152" s="9"/>
      <c r="D152" s="7" t="s">
        <v>27</v>
      </c>
      <c r="E152" s="68" t="s">
        <v>84</v>
      </c>
      <c r="F152" s="36">
        <v>230</v>
      </c>
      <c r="G152" s="31">
        <v>12.51</v>
      </c>
      <c r="H152" s="31">
        <v>13.65</v>
      </c>
      <c r="I152" s="57">
        <v>15.3</v>
      </c>
      <c r="J152" s="31">
        <v>240.48</v>
      </c>
      <c r="K152" s="32">
        <v>139.24100000000001</v>
      </c>
      <c r="L152" s="94">
        <v>58.68</v>
      </c>
    </row>
    <row r="153" spans="1:12" ht="15" x14ac:dyDescent="0.25">
      <c r="A153" s="16"/>
      <c r="B153" s="12"/>
      <c r="C153" s="9"/>
      <c r="D153" s="7" t="s">
        <v>21</v>
      </c>
      <c r="E153" s="65" t="s">
        <v>61</v>
      </c>
      <c r="F153" s="31">
        <v>200</v>
      </c>
      <c r="G153" s="31">
        <v>0.87</v>
      </c>
      <c r="H153" s="31">
        <v>0.19</v>
      </c>
      <c r="I153" s="57">
        <v>65.7</v>
      </c>
      <c r="J153" s="57">
        <v>177</v>
      </c>
      <c r="K153" s="32">
        <v>349</v>
      </c>
      <c r="L153" s="94">
        <v>3.16</v>
      </c>
    </row>
    <row r="154" spans="1:12" ht="15" x14ac:dyDescent="0.25">
      <c r="A154" s="16"/>
      <c r="B154" s="12"/>
      <c r="C154" s="9"/>
      <c r="D154" s="7" t="s">
        <v>94</v>
      </c>
      <c r="E154" s="68" t="s">
        <v>50</v>
      </c>
      <c r="F154" s="31">
        <v>50</v>
      </c>
      <c r="G154" s="57">
        <v>2.8</v>
      </c>
      <c r="H154" s="57">
        <v>1.1000000000000001</v>
      </c>
      <c r="I154" s="57">
        <v>24.7</v>
      </c>
      <c r="J154" s="57">
        <v>115</v>
      </c>
      <c r="K154" s="34" t="s">
        <v>43</v>
      </c>
      <c r="L154" s="94">
        <v>2.54</v>
      </c>
    </row>
    <row r="155" spans="1:12" ht="15" x14ac:dyDescent="0.25">
      <c r="A155" s="16"/>
      <c r="B155" s="12"/>
      <c r="C155" s="9"/>
      <c r="D155" s="6"/>
      <c r="E155" s="22"/>
      <c r="F155" s="23"/>
      <c r="G155" s="23"/>
      <c r="H155" s="23"/>
      <c r="I155" s="23"/>
      <c r="J155" s="23"/>
      <c r="K155" s="24"/>
      <c r="L155" s="96"/>
    </row>
    <row r="156" spans="1:12" ht="15.75" thickBot="1" x14ac:dyDescent="0.3">
      <c r="A156" s="44"/>
      <c r="B156" s="45"/>
      <c r="C156" s="46"/>
      <c r="D156" s="47" t="s">
        <v>32</v>
      </c>
      <c r="E156" s="48"/>
      <c r="F156" s="54">
        <f>SUM(F150:F155)</f>
        <v>752</v>
      </c>
      <c r="G156" s="54">
        <f>SUM(G150:G155)</f>
        <v>21.590000000000003</v>
      </c>
      <c r="H156" s="54">
        <f>SUM(H150:H155)</f>
        <v>24.960000000000004</v>
      </c>
      <c r="I156" s="54">
        <f>SUM(I150:I155)</f>
        <v>121.34</v>
      </c>
      <c r="J156" s="54">
        <f>SUM(J150:J155)</f>
        <v>711.04</v>
      </c>
      <c r="K156" s="55"/>
      <c r="L156" s="95">
        <f>SUM(L150:L155)</f>
        <v>88.76</v>
      </c>
    </row>
    <row r="157" spans="1:12" ht="15" x14ac:dyDescent="0.25">
      <c r="A157" s="13">
        <f>A144</f>
        <v>2</v>
      </c>
      <c r="B157" s="49">
        <f>B144</f>
        <v>8</v>
      </c>
      <c r="C157" s="15" t="s">
        <v>30</v>
      </c>
      <c r="D157" s="50" t="s">
        <v>96</v>
      </c>
      <c r="E157" s="72" t="s">
        <v>51</v>
      </c>
      <c r="F157" s="30">
        <v>25</v>
      </c>
      <c r="G157" s="38">
        <v>1.7</v>
      </c>
      <c r="H157" s="38">
        <v>2.2599999999999998</v>
      </c>
      <c r="I157" s="39">
        <v>13.94</v>
      </c>
      <c r="J157" s="59">
        <v>82.9</v>
      </c>
      <c r="K157" s="34" t="s">
        <v>43</v>
      </c>
      <c r="L157" s="111">
        <v>5.13</v>
      </c>
    </row>
    <row r="158" spans="1:12" ht="15" x14ac:dyDescent="0.25">
      <c r="A158" s="16"/>
      <c r="B158" s="12"/>
      <c r="C158" s="9"/>
      <c r="D158" s="10" t="s">
        <v>29</v>
      </c>
      <c r="E158" s="68" t="s">
        <v>52</v>
      </c>
      <c r="F158" s="31">
        <v>200</v>
      </c>
      <c r="G158" s="38">
        <v>1</v>
      </c>
      <c r="H158" s="38">
        <v>0</v>
      </c>
      <c r="I158" s="38">
        <v>20.2</v>
      </c>
      <c r="J158" s="33">
        <v>84.8</v>
      </c>
      <c r="K158" s="32">
        <v>389</v>
      </c>
      <c r="L158" s="102">
        <v>15</v>
      </c>
    </row>
    <row r="159" spans="1:12" ht="15" x14ac:dyDescent="0.25">
      <c r="A159" s="16"/>
      <c r="B159" s="12"/>
      <c r="C159" s="9"/>
      <c r="D159" s="7" t="s">
        <v>93</v>
      </c>
      <c r="E159" s="68" t="s">
        <v>53</v>
      </c>
      <c r="F159" s="31">
        <v>200</v>
      </c>
      <c r="G159" s="31">
        <v>0.88</v>
      </c>
      <c r="H159" s="31">
        <v>0.88</v>
      </c>
      <c r="I159" s="57">
        <v>21.56</v>
      </c>
      <c r="J159" s="57">
        <v>97.7</v>
      </c>
      <c r="K159" s="32">
        <v>338</v>
      </c>
      <c r="L159" s="60">
        <v>25.8</v>
      </c>
    </row>
    <row r="160" spans="1:12" ht="15" x14ac:dyDescent="0.25">
      <c r="A160" s="16"/>
      <c r="B160" s="12"/>
      <c r="C160" s="9"/>
      <c r="D160" s="6"/>
      <c r="E160" s="22"/>
      <c r="F160" s="23"/>
      <c r="G160" s="23"/>
      <c r="H160" s="23"/>
      <c r="I160" s="23"/>
      <c r="J160" s="23"/>
      <c r="K160" s="24"/>
      <c r="L160" s="96"/>
    </row>
    <row r="161" spans="1:12" ht="15.75" thickBot="1" x14ac:dyDescent="0.3">
      <c r="A161" s="16"/>
      <c r="B161" s="12"/>
      <c r="C161" s="9"/>
      <c r="D161" s="98" t="s">
        <v>32</v>
      </c>
      <c r="E161" s="99"/>
      <c r="F161" s="103">
        <f>SUM(F157:F160)</f>
        <v>425</v>
      </c>
      <c r="G161" s="103">
        <f t="shared" ref="G161" si="14">SUM(G157:G160)</f>
        <v>3.58</v>
      </c>
      <c r="H161" s="103">
        <f t="shared" ref="H161" si="15">SUM(H157:H160)</f>
        <v>3.1399999999999997</v>
      </c>
      <c r="I161" s="105">
        <f t="shared" ref="I161" si="16">SUM(I157:I160)</f>
        <v>55.7</v>
      </c>
      <c r="J161" s="105">
        <f t="shared" ref="J161:L161" si="17">SUM(J157:J160)</f>
        <v>265.39999999999998</v>
      </c>
      <c r="K161" s="104"/>
      <c r="L161" s="95">
        <f t="shared" si="17"/>
        <v>45.93</v>
      </c>
    </row>
    <row r="162" spans="1:12" ht="15.75" customHeight="1" thickBot="1" x14ac:dyDescent="0.25">
      <c r="A162" s="51">
        <f>A144</f>
        <v>2</v>
      </c>
      <c r="B162" s="52">
        <f>B144</f>
        <v>8</v>
      </c>
      <c r="C162" s="124" t="s">
        <v>4</v>
      </c>
      <c r="D162" s="125"/>
      <c r="E162" s="53"/>
      <c r="F162" s="61">
        <f>F149+F156+F161</f>
        <v>1700</v>
      </c>
      <c r="G162" s="92">
        <f>G149+G156+G161</f>
        <v>74.000000000000014</v>
      </c>
      <c r="H162" s="61">
        <f>H149+H156+H161</f>
        <v>89.160000000000011</v>
      </c>
      <c r="I162" s="61">
        <f>I149+I156+I161</f>
        <v>296.08</v>
      </c>
      <c r="J162" s="92">
        <f>J149+J156+J161</f>
        <v>1966.52</v>
      </c>
      <c r="K162" s="77"/>
      <c r="L162" s="87">
        <f>L149+L156+L161</f>
        <v>223.94</v>
      </c>
    </row>
    <row r="163" spans="1:12" ht="15" x14ac:dyDescent="0.25">
      <c r="A163" s="13">
        <v>2</v>
      </c>
      <c r="B163" s="14">
        <v>9</v>
      </c>
      <c r="C163" s="15" t="s">
        <v>19</v>
      </c>
      <c r="D163" s="5" t="s">
        <v>20</v>
      </c>
      <c r="E163" s="72" t="s">
        <v>85</v>
      </c>
      <c r="F163" s="30">
        <v>210</v>
      </c>
      <c r="G163" s="30">
        <v>6.07</v>
      </c>
      <c r="H163" s="30">
        <v>9.49</v>
      </c>
      <c r="I163" s="30">
        <v>29.99</v>
      </c>
      <c r="J163" s="74">
        <v>230.3</v>
      </c>
      <c r="K163" s="56">
        <v>182</v>
      </c>
      <c r="L163" s="56">
        <v>13.92</v>
      </c>
    </row>
    <row r="164" spans="1:12" ht="15" x14ac:dyDescent="0.25">
      <c r="A164" s="16"/>
      <c r="B164" s="12"/>
      <c r="C164" s="9"/>
      <c r="D164" s="7" t="s">
        <v>21</v>
      </c>
      <c r="E164" s="65" t="s">
        <v>63</v>
      </c>
      <c r="F164" s="31">
        <v>200</v>
      </c>
      <c r="G164" s="31">
        <v>4.08</v>
      </c>
      <c r="H164" s="31">
        <v>3.54</v>
      </c>
      <c r="I164" s="31">
        <v>17.579999999999998</v>
      </c>
      <c r="J164" s="57">
        <v>118.6</v>
      </c>
      <c r="K164" s="32">
        <v>382</v>
      </c>
      <c r="L164" s="60">
        <v>13.47</v>
      </c>
    </row>
    <row r="165" spans="1:12" ht="15" x14ac:dyDescent="0.25">
      <c r="A165" s="16"/>
      <c r="B165" s="12"/>
      <c r="C165" s="9"/>
      <c r="D165" s="7" t="s">
        <v>94</v>
      </c>
      <c r="E165" s="68" t="s">
        <v>42</v>
      </c>
      <c r="F165" s="31">
        <v>90</v>
      </c>
      <c r="G165" s="31">
        <v>7.11</v>
      </c>
      <c r="H165" s="57">
        <v>1.8</v>
      </c>
      <c r="I165" s="31">
        <v>43.47</v>
      </c>
      <c r="J165" s="31">
        <v>210.42</v>
      </c>
      <c r="K165" s="34" t="s">
        <v>43</v>
      </c>
      <c r="L165" s="60">
        <v>9.2100000000000009</v>
      </c>
    </row>
    <row r="166" spans="1:12" ht="15" x14ac:dyDescent="0.25">
      <c r="A166" s="16"/>
      <c r="B166" s="12"/>
      <c r="C166" s="9"/>
      <c r="D166" s="6"/>
      <c r="E166" s="22"/>
      <c r="F166" s="23"/>
      <c r="G166" s="23"/>
      <c r="H166" s="23"/>
      <c r="I166" s="23"/>
      <c r="J166" s="23"/>
      <c r="K166" s="24"/>
      <c r="L166" s="24"/>
    </row>
    <row r="167" spans="1:12" ht="15.75" thickBot="1" x14ac:dyDescent="0.3">
      <c r="A167" s="44"/>
      <c r="B167" s="45"/>
      <c r="C167" s="46"/>
      <c r="D167" s="47" t="s">
        <v>32</v>
      </c>
      <c r="E167" s="48"/>
      <c r="F167" s="75">
        <f>SUM(F163:F166)</f>
        <v>500</v>
      </c>
      <c r="G167" s="75">
        <f>SUM(G163:G166)</f>
        <v>17.260000000000002</v>
      </c>
      <c r="H167" s="75">
        <f>SUM(H163:H166)</f>
        <v>14.830000000000002</v>
      </c>
      <c r="I167" s="75">
        <f>SUM(I163:I166)</f>
        <v>91.039999999999992</v>
      </c>
      <c r="J167" s="75">
        <f>SUM(J163:J166)</f>
        <v>559.31999999999994</v>
      </c>
      <c r="K167" s="76"/>
      <c r="L167" s="76">
        <f>SUM(L163:L166)</f>
        <v>36.6</v>
      </c>
    </row>
    <row r="168" spans="1:12" ht="15" x14ac:dyDescent="0.25">
      <c r="A168" s="13">
        <f>A163</f>
        <v>2</v>
      </c>
      <c r="B168" s="49">
        <f>B163</f>
        <v>9</v>
      </c>
      <c r="C168" s="15" t="s">
        <v>24</v>
      </c>
      <c r="D168" s="5" t="s">
        <v>25</v>
      </c>
      <c r="E168" s="72" t="s">
        <v>91</v>
      </c>
      <c r="F168" s="30">
        <v>60</v>
      </c>
      <c r="G168" s="39">
        <v>0.85</v>
      </c>
      <c r="H168" s="39">
        <v>3.6</v>
      </c>
      <c r="I168" s="39">
        <v>4.96</v>
      </c>
      <c r="J168" s="90">
        <v>55.68</v>
      </c>
      <c r="K168" s="43">
        <v>52</v>
      </c>
      <c r="L168" s="93">
        <v>3.91</v>
      </c>
    </row>
    <row r="169" spans="1:12" ht="15" x14ac:dyDescent="0.25">
      <c r="A169" s="16"/>
      <c r="B169" s="12"/>
      <c r="C169" s="9"/>
      <c r="D169" s="7" t="s">
        <v>26</v>
      </c>
      <c r="E169" s="68" t="s">
        <v>77</v>
      </c>
      <c r="F169" s="36">
        <v>212</v>
      </c>
      <c r="G169" s="31">
        <v>6.55</v>
      </c>
      <c r="H169" s="57">
        <v>5.95</v>
      </c>
      <c r="I169" s="31">
        <v>13.5</v>
      </c>
      <c r="J169" s="31">
        <v>143.66</v>
      </c>
      <c r="K169" s="32">
        <v>102.241</v>
      </c>
      <c r="L169" s="94">
        <v>18.21</v>
      </c>
    </row>
    <row r="170" spans="1:12" ht="15" x14ac:dyDescent="0.25">
      <c r="A170" s="16"/>
      <c r="B170" s="12"/>
      <c r="C170" s="9"/>
      <c r="D170" s="7" t="s">
        <v>27</v>
      </c>
      <c r="E170" s="97" t="s">
        <v>87</v>
      </c>
      <c r="F170" s="31">
        <v>100</v>
      </c>
      <c r="G170" s="31">
        <v>12.58</v>
      </c>
      <c r="H170" s="31">
        <v>13.95</v>
      </c>
      <c r="I170" s="31">
        <v>8.31</v>
      </c>
      <c r="J170" s="57">
        <v>209.1</v>
      </c>
      <c r="K170" s="32">
        <v>235</v>
      </c>
      <c r="L170" s="94">
        <v>67.290000000000006</v>
      </c>
    </row>
    <row r="171" spans="1:12" ht="15" x14ac:dyDescent="0.25">
      <c r="A171" s="16"/>
      <c r="B171" s="12"/>
      <c r="C171" s="9"/>
      <c r="D171" s="7" t="s">
        <v>28</v>
      </c>
      <c r="E171" s="70" t="s">
        <v>60</v>
      </c>
      <c r="F171" s="31">
        <v>150</v>
      </c>
      <c r="G171" s="31">
        <v>3.06</v>
      </c>
      <c r="H171" s="57">
        <v>4.8</v>
      </c>
      <c r="I171" s="31">
        <v>20.440000000000001</v>
      </c>
      <c r="J171" s="31">
        <v>137.25</v>
      </c>
      <c r="K171" s="32">
        <v>312</v>
      </c>
      <c r="L171" s="94">
        <v>10.31</v>
      </c>
    </row>
    <row r="172" spans="1:12" ht="15" x14ac:dyDescent="0.25">
      <c r="A172" s="16"/>
      <c r="B172" s="12"/>
      <c r="C172" s="9"/>
      <c r="D172" s="7" t="s">
        <v>21</v>
      </c>
      <c r="E172" s="68" t="s">
        <v>49</v>
      </c>
      <c r="F172" s="31">
        <v>200</v>
      </c>
      <c r="G172" s="31">
        <v>0.16</v>
      </c>
      <c r="H172" s="31">
        <v>0.16</v>
      </c>
      <c r="I172" s="31">
        <v>27.88</v>
      </c>
      <c r="J172" s="57">
        <v>114.6</v>
      </c>
      <c r="K172" s="32">
        <v>342</v>
      </c>
      <c r="L172" s="102">
        <v>6.26</v>
      </c>
    </row>
    <row r="173" spans="1:12" ht="15" x14ac:dyDescent="0.25">
      <c r="A173" s="16"/>
      <c r="B173" s="12"/>
      <c r="C173" s="9"/>
      <c r="D173" s="7" t="s">
        <v>94</v>
      </c>
      <c r="E173" s="68" t="s">
        <v>50</v>
      </c>
      <c r="F173" s="31">
        <v>70</v>
      </c>
      <c r="G173" s="31">
        <v>3.92</v>
      </c>
      <c r="H173" s="31">
        <v>1.54</v>
      </c>
      <c r="I173" s="31">
        <v>34.58</v>
      </c>
      <c r="J173" s="31">
        <v>160.93</v>
      </c>
      <c r="K173" s="34" t="s">
        <v>43</v>
      </c>
      <c r="L173" s="94">
        <v>3.56</v>
      </c>
    </row>
    <row r="174" spans="1:12" ht="15" x14ac:dyDescent="0.25">
      <c r="A174" s="16"/>
      <c r="B174" s="12"/>
      <c r="C174" s="9"/>
      <c r="D174" s="6"/>
      <c r="E174" s="22"/>
      <c r="F174" s="23"/>
      <c r="G174" s="23"/>
      <c r="H174" s="23"/>
      <c r="I174" s="23"/>
      <c r="J174" s="23"/>
      <c r="K174" s="24"/>
      <c r="L174" s="96"/>
    </row>
    <row r="175" spans="1:12" ht="15.75" thickBot="1" x14ac:dyDescent="0.3">
      <c r="A175" s="44"/>
      <c r="B175" s="45"/>
      <c r="C175" s="46"/>
      <c r="D175" s="47" t="s">
        <v>32</v>
      </c>
      <c r="E175" s="48"/>
      <c r="F175" s="54">
        <f>SUM(F168:F174)</f>
        <v>792</v>
      </c>
      <c r="G175" s="54">
        <f>SUM(G168:G174)</f>
        <v>27.119999999999997</v>
      </c>
      <c r="H175" s="58">
        <f>SUM(H168:H174)</f>
        <v>30</v>
      </c>
      <c r="I175" s="54">
        <f>SUM(I168:I174)</f>
        <v>109.67</v>
      </c>
      <c r="J175" s="58">
        <f>SUM(J168:J174)</f>
        <v>821.22</v>
      </c>
      <c r="K175" s="55"/>
      <c r="L175" s="95">
        <f>SUM(L168:L174)</f>
        <v>109.54000000000002</v>
      </c>
    </row>
    <row r="176" spans="1:12" ht="15" x14ac:dyDescent="0.25">
      <c r="A176" s="13">
        <f>A163</f>
        <v>2</v>
      </c>
      <c r="B176" s="49">
        <f>B163</f>
        <v>9</v>
      </c>
      <c r="C176" s="15" t="s">
        <v>30</v>
      </c>
      <c r="D176" s="7" t="s">
        <v>92</v>
      </c>
      <c r="E176" s="67" t="s">
        <v>45</v>
      </c>
      <c r="F176" s="40">
        <v>38</v>
      </c>
      <c r="G176" s="41">
        <v>2.1800000000000002</v>
      </c>
      <c r="H176" s="41">
        <v>6.93</v>
      </c>
      <c r="I176" s="38">
        <v>13.77</v>
      </c>
      <c r="J176" s="37">
        <v>125.8</v>
      </c>
      <c r="K176" s="34">
        <v>1</v>
      </c>
      <c r="L176" s="106">
        <v>9.5500000000000007</v>
      </c>
    </row>
    <row r="177" spans="1:12" ht="15" x14ac:dyDescent="0.25">
      <c r="A177" s="16"/>
      <c r="B177" s="12"/>
      <c r="C177" s="9"/>
      <c r="D177" s="7" t="s">
        <v>21</v>
      </c>
      <c r="E177" s="68" t="s">
        <v>44</v>
      </c>
      <c r="F177" s="36">
        <v>200</v>
      </c>
      <c r="G177" s="38">
        <v>7.0000000000000007E-2</v>
      </c>
      <c r="H177" s="38">
        <v>0.02</v>
      </c>
      <c r="I177" s="38">
        <v>15</v>
      </c>
      <c r="J177" s="37">
        <v>60</v>
      </c>
      <c r="K177" s="34">
        <v>376</v>
      </c>
      <c r="L177" s="101">
        <v>1.28</v>
      </c>
    </row>
    <row r="178" spans="1:12" ht="15" x14ac:dyDescent="0.25">
      <c r="A178" s="16"/>
      <c r="B178" s="12"/>
      <c r="C178" s="9"/>
      <c r="D178" s="88" t="s">
        <v>95</v>
      </c>
      <c r="E178" s="68" t="s">
        <v>76</v>
      </c>
      <c r="F178" s="36">
        <v>40</v>
      </c>
      <c r="G178" s="31">
        <v>5.08</v>
      </c>
      <c r="H178" s="57">
        <v>4.5999999999999996</v>
      </c>
      <c r="I178" s="31">
        <v>0.28000000000000003</v>
      </c>
      <c r="J178" s="57">
        <v>63</v>
      </c>
      <c r="K178" s="32">
        <v>209</v>
      </c>
      <c r="L178" s="102">
        <v>11.3</v>
      </c>
    </row>
    <row r="179" spans="1:12" ht="15" x14ac:dyDescent="0.25">
      <c r="A179" s="16"/>
      <c r="B179" s="12"/>
      <c r="C179" s="9"/>
      <c r="D179" s="7" t="s">
        <v>94</v>
      </c>
      <c r="E179" s="69" t="s">
        <v>42</v>
      </c>
      <c r="F179" s="36">
        <v>30</v>
      </c>
      <c r="G179" s="38">
        <v>2.37</v>
      </c>
      <c r="H179" s="38">
        <v>0.6</v>
      </c>
      <c r="I179" s="38">
        <v>14.49</v>
      </c>
      <c r="J179" s="38">
        <v>70.14</v>
      </c>
      <c r="K179" s="34" t="s">
        <v>43</v>
      </c>
      <c r="L179" s="101">
        <v>3.07</v>
      </c>
    </row>
    <row r="180" spans="1:12" ht="15" x14ac:dyDescent="0.25">
      <c r="A180" s="16"/>
      <c r="B180" s="12"/>
      <c r="C180" s="9"/>
      <c r="D180" s="6"/>
      <c r="E180" s="22"/>
      <c r="F180" s="31"/>
      <c r="G180" s="31"/>
      <c r="H180" s="31"/>
      <c r="I180" s="31"/>
      <c r="J180" s="31"/>
      <c r="K180" s="32"/>
      <c r="L180" s="94"/>
    </row>
    <row r="181" spans="1:12" ht="15.75" thickBot="1" x14ac:dyDescent="0.3">
      <c r="A181" s="44"/>
      <c r="B181" s="45"/>
      <c r="C181" s="46"/>
      <c r="D181" s="47" t="s">
        <v>32</v>
      </c>
      <c r="E181" s="48"/>
      <c r="F181" s="54">
        <f>SUM(F176:F180)</f>
        <v>308</v>
      </c>
      <c r="G181" s="54">
        <f t="shared" ref="G181" si="18">SUM(G176:G180)</f>
        <v>9.6999999999999993</v>
      </c>
      <c r="H181" s="54">
        <f t="shared" ref="H181" si="19">SUM(H176:H180)</f>
        <v>12.149999999999999</v>
      </c>
      <c r="I181" s="54">
        <f t="shared" ref="I181" si="20">SUM(I176:I180)</f>
        <v>43.54</v>
      </c>
      <c r="J181" s="58">
        <f t="shared" ref="J181:L181" si="21">SUM(J176:J180)</f>
        <v>318.94</v>
      </c>
      <c r="K181" s="55"/>
      <c r="L181" s="107">
        <f t="shared" si="21"/>
        <v>25.200000000000003</v>
      </c>
    </row>
    <row r="182" spans="1:12" ht="15.75" customHeight="1" thickBot="1" x14ac:dyDescent="0.25">
      <c r="A182" s="82">
        <f>A163</f>
        <v>2</v>
      </c>
      <c r="B182" s="83">
        <f>B163</f>
        <v>9</v>
      </c>
      <c r="C182" s="127" t="s">
        <v>4</v>
      </c>
      <c r="D182" s="128"/>
      <c r="E182" s="84"/>
      <c r="F182" s="108">
        <f>F167+F175+F181</f>
        <v>1600</v>
      </c>
      <c r="G182" s="108">
        <f>G167+G175+G181</f>
        <v>54.08</v>
      </c>
      <c r="H182" s="108">
        <f>H167+H175+H181</f>
        <v>56.98</v>
      </c>
      <c r="I182" s="108">
        <f>I167+I175+I181</f>
        <v>244.24999999999997</v>
      </c>
      <c r="J182" s="108">
        <f>J167+J175+J181</f>
        <v>1699.48</v>
      </c>
      <c r="K182" s="109"/>
      <c r="L182" s="110">
        <f>L167+L175+L181</f>
        <v>171.34000000000003</v>
      </c>
    </row>
    <row r="183" spans="1:12" ht="15" x14ac:dyDescent="0.25">
      <c r="A183" s="13">
        <v>2</v>
      </c>
      <c r="B183" s="14">
        <v>10</v>
      </c>
      <c r="C183" s="15" t="s">
        <v>19</v>
      </c>
      <c r="D183" s="5" t="s">
        <v>20</v>
      </c>
      <c r="E183" s="78" t="s">
        <v>71</v>
      </c>
      <c r="F183" s="30">
        <v>210</v>
      </c>
      <c r="G183" s="30">
        <v>4.6399999999999997</v>
      </c>
      <c r="H183" s="30">
        <v>8.3800000000000008</v>
      </c>
      <c r="I183" s="74">
        <v>40.9</v>
      </c>
      <c r="J183" s="74">
        <v>258.10000000000002</v>
      </c>
      <c r="K183" s="56">
        <v>174</v>
      </c>
      <c r="L183" s="56">
        <v>15.04</v>
      </c>
    </row>
    <row r="184" spans="1:12" ht="15" x14ac:dyDescent="0.25">
      <c r="A184" s="16"/>
      <c r="B184" s="12"/>
      <c r="C184" s="9"/>
      <c r="D184" s="7" t="s">
        <v>21</v>
      </c>
      <c r="E184" s="70" t="s">
        <v>65</v>
      </c>
      <c r="F184" s="31">
        <v>200</v>
      </c>
      <c r="G184" s="57">
        <v>0.1</v>
      </c>
      <c r="H184" s="57">
        <v>0</v>
      </c>
      <c r="I184" s="31">
        <v>31.48</v>
      </c>
      <c r="J184" s="57">
        <v>119</v>
      </c>
      <c r="K184" s="32" t="s">
        <v>43</v>
      </c>
      <c r="L184" s="32">
        <v>3.72</v>
      </c>
    </row>
    <row r="185" spans="1:12" ht="15" x14ac:dyDescent="0.25">
      <c r="A185" s="16"/>
      <c r="B185" s="12"/>
      <c r="C185" s="9"/>
      <c r="D185" s="7" t="s">
        <v>22</v>
      </c>
      <c r="E185" s="68" t="s">
        <v>42</v>
      </c>
      <c r="F185" s="31">
        <v>90</v>
      </c>
      <c r="G185" s="31">
        <v>7.11</v>
      </c>
      <c r="H185" s="57">
        <v>1.8</v>
      </c>
      <c r="I185" s="31">
        <v>43.47</v>
      </c>
      <c r="J185" s="31">
        <v>210.42</v>
      </c>
      <c r="K185" s="34" t="s">
        <v>43</v>
      </c>
      <c r="L185" s="60">
        <v>9.2100000000000009</v>
      </c>
    </row>
    <row r="186" spans="1:12" ht="15" x14ac:dyDescent="0.25">
      <c r="A186" s="16"/>
      <c r="B186" s="12"/>
      <c r="C186" s="9"/>
      <c r="D186" s="6"/>
      <c r="E186" s="22"/>
      <c r="F186" s="23"/>
      <c r="G186" s="23"/>
      <c r="H186" s="23"/>
      <c r="I186" s="23"/>
      <c r="J186" s="23"/>
      <c r="K186" s="24"/>
      <c r="L186" s="24"/>
    </row>
    <row r="187" spans="1:12" ht="15.75" thickBot="1" x14ac:dyDescent="0.3">
      <c r="A187" s="44"/>
      <c r="B187" s="45"/>
      <c r="C187" s="46"/>
      <c r="D187" s="47" t="s">
        <v>32</v>
      </c>
      <c r="E187" s="48"/>
      <c r="F187" s="54">
        <f>SUM(F183:F186)</f>
        <v>500</v>
      </c>
      <c r="G187" s="54">
        <f>SUM(G183:G186)</f>
        <v>11.85</v>
      </c>
      <c r="H187" s="54">
        <f>SUM(H183:H186)</f>
        <v>10.180000000000001</v>
      </c>
      <c r="I187" s="54">
        <f>SUM(I183:I186)</f>
        <v>115.85</v>
      </c>
      <c r="J187" s="58">
        <f>SUM(J183:J186)</f>
        <v>587.52</v>
      </c>
      <c r="K187" s="55"/>
      <c r="L187" s="55">
        <f>SUM(L183:L186)</f>
        <v>27.97</v>
      </c>
    </row>
    <row r="188" spans="1:12" ht="15" x14ac:dyDescent="0.25">
      <c r="A188" s="13">
        <f>A183</f>
        <v>2</v>
      </c>
      <c r="B188" s="49">
        <f>B183</f>
        <v>10</v>
      </c>
      <c r="C188" s="15" t="s">
        <v>24</v>
      </c>
      <c r="D188" s="5" t="s">
        <v>25</v>
      </c>
      <c r="E188" s="78" t="s">
        <v>66</v>
      </c>
      <c r="F188" s="30">
        <v>100</v>
      </c>
      <c r="G188" s="74">
        <v>1.4</v>
      </c>
      <c r="H188" s="30">
        <v>10.039999999999999</v>
      </c>
      <c r="I188" s="30">
        <v>7.29</v>
      </c>
      <c r="J188" s="74">
        <v>125.1</v>
      </c>
      <c r="K188" s="56">
        <v>67</v>
      </c>
      <c r="L188" s="56">
        <v>5.62</v>
      </c>
    </row>
    <row r="189" spans="1:12" ht="15" x14ac:dyDescent="0.25">
      <c r="A189" s="16"/>
      <c r="B189" s="12"/>
      <c r="C189" s="9"/>
      <c r="D189" s="7" t="s">
        <v>26</v>
      </c>
      <c r="E189" s="70" t="s">
        <v>72</v>
      </c>
      <c r="F189" s="36">
        <v>212</v>
      </c>
      <c r="G189" s="57">
        <v>3.6</v>
      </c>
      <c r="H189" s="31">
        <v>5.67</v>
      </c>
      <c r="I189" s="31">
        <v>9.02</v>
      </c>
      <c r="J189" s="31">
        <v>108.06</v>
      </c>
      <c r="K189" s="32">
        <v>82.241</v>
      </c>
      <c r="L189" s="94">
        <v>18.440000000000001</v>
      </c>
    </row>
    <row r="190" spans="1:12" ht="15" x14ac:dyDescent="0.25">
      <c r="A190" s="16"/>
      <c r="B190" s="12"/>
      <c r="C190" s="9"/>
      <c r="D190" s="7" t="s">
        <v>27</v>
      </c>
      <c r="E190" s="65" t="s">
        <v>88</v>
      </c>
      <c r="F190" s="36">
        <v>240</v>
      </c>
      <c r="G190" s="31">
        <v>17.23</v>
      </c>
      <c r="H190" s="31">
        <v>16.07</v>
      </c>
      <c r="I190" s="31">
        <v>20.84</v>
      </c>
      <c r="J190" s="57">
        <v>297.60000000000002</v>
      </c>
      <c r="K190" s="32">
        <v>289</v>
      </c>
      <c r="L190" s="102">
        <v>33.11</v>
      </c>
    </row>
    <row r="191" spans="1:12" ht="15" x14ac:dyDescent="0.25">
      <c r="A191" s="16"/>
      <c r="B191" s="12"/>
      <c r="C191" s="9"/>
      <c r="D191" s="7" t="s">
        <v>21</v>
      </c>
      <c r="E191" s="65" t="s">
        <v>61</v>
      </c>
      <c r="F191" s="31">
        <v>200</v>
      </c>
      <c r="G191" s="31">
        <v>0.87</v>
      </c>
      <c r="H191" s="31">
        <v>0.19</v>
      </c>
      <c r="I191" s="57">
        <v>65.7</v>
      </c>
      <c r="J191" s="57">
        <v>177</v>
      </c>
      <c r="K191" s="32">
        <v>349</v>
      </c>
      <c r="L191" s="94">
        <v>3.16</v>
      </c>
    </row>
    <row r="192" spans="1:12" ht="15" x14ac:dyDescent="0.25">
      <c r="A192" s="16"/>
      <c r="B192" s="12"/>
      <c r="C192" s="9"/>
      <c r="D192" s="7" t="s">
        <v>94</v>
      </c>
      <c r="E192" s="68" t="s">
        <v>50</v>
      </c>
      <c r="F192" s="31">
        <v>70</v>
      </c>
      <c r="G192" s="31">
        <v>3.92</v>
      </c>
      <c r="H192" s="31">
        <v>1.54</v>
      </c>
      <c r="I192" s="31">
        <v>34.58</v>
      </c>
      <c r="J192" s="31">
        <v>160.93</v>
      </c>
      <c r="K192" s="34" t="s">
        <v>43</v>
      </c>
      <c r="L192" s="94">
        <v>3.56</v>
      </c>
    </row>
    <row r="193" spans="1:12" ht="15" x14ac:dyDescent="0.25">
      <c r="A193" s="16"/>
      <c r="B193" s="12"/>
      <c r="C193" s="9"/>
      <c r="D193" s="6"/>
      <c r="E193" s="22"/>
      <c r="F193" s="23"/>
      <c r="G193" s="23"/>
      <c r="H193" s="23"/>
      <c r="I193" s="23"/>
      <c r="J193" s="23"/>
      <c r="K193" s="24"/>
      <c r="L193" s="96"/>
    </row>
    <row r="194" spans="1:12" ht="15.75" thickBot="1" x14ac:dyDescent="0.3">
      <c r="A194" s="44"/>
      <c r="B194" s="45"/>
      <c r="C194" s="46"/>
      <c r="D194" s="47" t="s">
        <v>32</v>
      </c>
      <c r="E194" s="48"/>
      <c r="F194" s="54">
        <f>SUM(F188:F193)</f>
        <v>822</v>
      </c>
      <c r="G194" s="54">
        <f>SUM(G188:G193)</f>
        <v>27.020000000000003</v>
      </c>
      <c r="H194" s="58">
        <f>SUM(H188:H193)</f>
        <v>33.510000000000005</v>
      </c>
      <c r="I194" s="58">
        <f>SUM(I188:I193)</f>
        <v>137.43</v>
      </c>
      <c r="J194" s="54">
        <f>SUM(J188:J193)</f>
        <v>868.69</v>
      </c>
      <c r="K194" s="55"/>
      <c r="L194" s="95">
        <f>SUM(L188:L193)</f>
        <v>63.89</v>
      </c>
    </row>
    <row r="195" spans="1:12" ht="15" x14ac:dyDescent="0.25">
      <c r="A195" s="13">
        <f>A183</f>
        <v>2</v>
      </c>
      <c r="B195" s="49">
        <f>B183</f>
        <v>10</v>
      </c>
      <c r="C195" s="15" t="s">
        <v>30</v>
      </c>
      <c r="D195" s="7" t="s">
        <v>92</v>
      </c>
      <c r="E195" s="72" t="s">
        <v>74</v>
      </c>
      <c r="F195" s="30">
        <v>55</v>
      </c>
      <c r="G195" s="30">
        <v>6.98</v>
      </c>
      <c r="H195" s="74">
        <v>10.4</v>
      </c>
      <c r="I195" s="30">
        <v>18.55</v>
      </c>
      <c r="J195" s="74">
        <v>196.3</v>
      </c>
      <c r="K195" s="56">
        <v>7</v>
      </c>
      <c r="L195" s="80">
        <v>18.62</v>
      </c>
    </row>
    <row r="196" spans="1:12" ht="15" x14ac:dyDescent="0.25">
      <c r="A196" s="16"/>
      <c r="B196" s="12"/>
      <c r="C196" s="9"/>
      <c r="D196" s="10" t="s">
        <v>29</v>
      </c>
      <c r="E196" s="68" t="s">
        <v>52</v>
      </c>
      <c r="F196" s="31">
        <v>200</v>
      </c>
      <c r="G196" s="38">
        <v>1</v>
      </c>
      <c r="H196" s="38">
        <v>0</v>
      </c>
      <c r="I196" s="38">
        <v>20.2</v>
      </c>
      <c r="J196" s="33">
        <v>84.8</v>
      </c>
      <c r="K196" s="32">
        <v>389</v>
      </c>
      <c r="L196" s="102">
        <v>15</v>
      </c>
    </row>
    <row r="197" spans="1:12" ht="15" x14ac:dyDescent="0.25">
      <c r="A197" s="16"/>
      <c r="B197" s="12"/>
      <c r="C197" s="9"/>
      <c r="D197" s="7" t="s">
        <v>93</v>
      </c>
      <c r="E197" s="68" t="s">
        <v>80</v>
      </c>
      <c r="F197" s="31">
        <v>200</v>
      </c>
      <c r="G197" s="57">
        <v>0.8</v>
      </c>
      <c r="H197" s="31">
        <v>1.23</v>
      </c>
      <c r="I197" s="31">
        <v>20.61</v>
      </c>
      <c r="J197" s="57">
        <v>91.01</v>
      </c>
      <c r="K197" s="32">
        <v>338</v>
      </c>
      <c r="L197" s="60">
        <v>41.8</v>
      </c>
    </row>
    <row r="198" spans="1:12" ht="15" x14ac:dyDescent="0.25">
      <c r="A198" s="16"/>
      <c r="B198" s="12"/>
      <c r="C198" s="9"/>
      <c r="D198" s="6"/>
      <c r="E198" s="22"/>
      <c r="F198" s="23"/>
      <c r="G198" s="23"/>
      <c r="H198" s="23"/>
      <c r="I198" s="23"/>
      <c r="J198" s="23"/>
      <c r="K198" s="24"/>
      <c r="L198" s="96"/>
    </row>
    <row r="199" spans="1:12" ht="15.75" thickBot="1" x14ac:dyDescent="0.3">
      <c r="A199" s="44"/>
      <c r="B199" s="45"/>
      <c r="C199" s="46"/>
      <c r="D199" s="47" t="s">
        <v>32</v>
      </c>
      <c r="E199" s="48"/>
      <c r="F199" s="54">
        <f>SUM(F195:F198)</f>
        <v>455</v>
      </c>
      <c r="G199" s="58">
        <f t="shared" ref="G199" si="22">SUM(G195:G198)</f>
        <v>8.7800000000000011</v>
      </c>
      <c r="H199" s="54">
        <f t="shared" ref="H199" si="23">SUM(H195:H198)</f>
        <v>11.63</v>
      </c>
      <c r="I199" s="54">
        <f t="shared" ref="I199" si="24">SUM(I195:I198)</f>
        <v>59.36</v>
      </c>
      <c r="J199" s="58">
        <f>SUM(J195:J198)</f>
        <v>372.11</v>
      </c>
      <c r="K199" s="55"/>
      <c r="L199" s="107">
        <f>SUM(L195:L198)</f>
        <v>75.42</v>
      </c>
    </row>
    <row r="200" spans="1:12" ht="15.75" customHeight="1" thickBot="1" x14ac:dyDescent="0.25">
      <c r="A200" s="51">
        <f>A183</f>
        <v>2</v>
      </c>
      <c r="B200" s="52">
        <f>B183</f>
        <v>10</v>
      </c>
      <c r="C200" s="124" t="s">
        <v>4</v>
      </c>
      <c r="D200" s="125"/>
      <c r="E200" s="53"/>
      <c r="F200" s="61">
        <f>F187+F194+F199</f>
        <v>1777</v>
      </c>
      <c r="G200" s="92">
        <f>G187+G194+G199</f>
        <v>47.650000000000006</v>
      </c>
      <c r="H200" s="92">
        <f>H187+H194+H199</f>
        <v>55.320000000000007</v>
      </c>
      <c r="I200" s="61">
        <f>I187+I194+I199</f>
        <v>312.64</v>
      </c>
      <c r="J200" s="61">
        <f>J187+J194+J199</f>
        <v>1828.3200000000002</v>
      </c>
      <c r="K200" s="62"/>
      <c r="L200" s="116">
        <f>L187+L194+L199</f>
        <v>167.28</v>
      </c>
    </row>
    <row r="201" spans="1:12" ht="20.25" customHeight="1" thickBot="1" x14ac:dyDescent="0.25">
      <c r="A201" s="17"/>
      <c r="B201" s="18"/>
      <c r="C201" s="126" t="s">
        <v>5</v>
      </c>
      <c r="D201" s="126"/>
      <c r="E201" s="126"/>
      <c r="F201" s="112">
        <f>(F25+F45+F64+F83+F103+F123+F143+F162+F182+F200)/(IF(F25=0,0,1)+IF(F45=0,0,1)+IF(F64=0,0,1)+IF(F83=0,0,1)+IF(F103=0,0,1)+IF(F123=0,0,1)+IF(F143=0,0,1)+IF(F162=0,0,1)+IF(F182=0,0,1)+IF(F200=0,0,1))</f>
        <v>1732.4</v>
      </c>
      <c r="G201" s="112">
        <f>(G25+G45+G64+G83+G103+G123+G143+G162+G182+G200)/(IF(G25=0,0,1)+IF(G45=0,0,1)+IF(G64=0,0,1)+IF(G83=0,0,1)+IF(G103=0,0,1)+IF(G123=0,0,1)+IF(G143=0,0,1)+IF(G162=0,0,1)+IF(G182=0,0,1)+IF(G200=0,0,1))</f>
        <v>62.027000000000008</v>
      </c>
      <c r="H201" s="113">
        <f>(H25+H45+H64+H83+H103+H123+H143+H162+H182+H200)/(IF(H25=0,0,1)+IF(H45=0,0,1)+IF(H64=0,0,1)+IF(H83=0,0,1)+IF(H103=0,0,1)+IF(H123=0,0,1)+IF(H143=0,0,1)+IF(H162=0,0,1)+IF(H182=0,0,1)+IF(H200=0,0,1))</f>
        <v>74.363</v>
      </c>
      <c r="I201" s="112">
        <f>(I25+I45+I64+I83+I103+I123+I143+I162+I182+I200)/(IF(I25=0,0,1)+IF(I45=0,0,1)+IF(I64=0,0,1)+IF(I83=0,0,1)+IF(I103=0,0,1)+IF(I123=0,0,1)+IF(I143=0,0,1)+IF(I162=0,0,1)+IF(I182=0,0,1)+IF(I200=0,0,1))</f>
        <v>272.18099999999998</v>
      </c>
      <c r="J201" s="112">
        <f>(J25+J45+J64+J83+J103+J123+J143+J162+J182+J200)/(IF(J25=0,0,1)+IF(J45=0,0,1)+IF(J64=0,0,1)+IF(J83=0,0,1)+IF(J103=0,0,1)+IF(J123=0,0,1)+IF(J143=0,0,1)+IF(J162=0,0,1)+IF(J182=0,0,1)+IF(J200=0,0,1))</f>
        <v>1909.2720000000002</v>
      </c>
      <c r="K201" s="114"/>
      <c r="L201" s="115">
        <f>(L25+L45+L64+L83+L103+L123+L143+L162+L182+L200)/(IF(L25=0,0,1)+IF(L45=0,0,1)+IF(L64=0,0,1)+IF(L83=0,0,1)+IF(L103=0,0,1)+IF(L123=0,0,1)+IF(L143=0,0,1)+IF(L162=0,0,1)+IF(L182=0,0,1)+IF(L200=0,0,1))</f>
        <v>191.57</v>
      </c>
    </row>
  </sheetData>
  <mergeCells count="14">
    <mergeCell ref="H1:K1"/>
    <mergeCell ref="H2:K2"/>
    <mergeCell ref="C45:D45"/>
    <mergeCell ref="C201:E201"/>
    <mergeCell ref="C123:D123"/>
    <mergeCell ref="C143:D143"/>
    <mergeCell ref="C162:D162"/>
    <mergeCell ref="C182:D182"/>
    <mergeCell ref="C200:D200"/>
    <mergeCell ref="C64:D64"/>
    <mergeCell ref="C83:D83"/>
    <mergeCell ref="C103:D103"/>
    <mergeCell ref="C25:D25"/>
    <mergeCell ref="C1:E1"/>
  </mergeCells>
  <pageMargins left="0.23622047244094491" right="0.23622047244094491" top="0.15748031496062992" bottom="0.15748031496062992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2025-02-14T14:26:29Z</cp:lastPrinted>
  <dcterms:created xsi:type="dcterms:W3CDTF">2022-05-16T14:23:56Z</dcterms:created>
  <dcterms:modified xsi:type="dcterms:W3CDTF">2025-02-21T15:45:30Z</dcterms:modified>
</cp:coreProperties>
</file>